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AT87" i="1" l="1"/>
  <c r="AQ87" i="1"/>
  <c r="AO87" i="1"/>
  <c r="AM87" i="1"/>
  <c r="AI87" i="1"/>
  <c r="AG87" i="1"/>
  <c r="AE87" i="1"/>
  <c r="AC87" i="1"/>
  <c r="AA87" i="1"/>
  <c r="Y87" i="1"/>
  <c r="W87" i="1"/>
  <c r="U87" i="1"/>
  <c r="S87" i="1"/>
  <c r="Q87" i="1"/>
  <c r="O87" i="1"/>
  <c r="M87" i="1"/>
  <c r="K87" i="1"/>
  <c r="I87" i="1"/>
  <c r="G87" i="1"/>
  <c r="AR87" i="1" s="1"/>
  <c r="AV87" i="1" s="1"/>
  <c r="E87" i="1"/>
  <c r="A87" i="1"/>
  <c r="AT86" i="1"/>
  <c r="AQ86" i="1"/>
  <c r="AO86" i="1"/>
  <c r="AM86" i="1"/>
  <c r="AI86" i="1"/>
  <c r="AG86" i="1"/>
  <c r="AE86" i="1"/>
  <c r="AC86" i="1"/>
  <c r="AA86" i="1"/>
  <c r="Y86" i="1"/>
  <c r="W86" i="1"/>
  <c r="U86" i="1"/>
  <c r="S86" i="1"/>
  <c r="Q86" i="1"/>
  <c r="O86" i="1"/>
  <c r="M86" i="1"/>
  <c r="K86" i="1"/>
  <c r="I86" i="1"/>
  <c r="G86" i="1"/>
  <c r="E86" i="1"/>
  <c r="AR86" i="1" s="1"/>
  <c r="AV86" i="1" s="1"/>
  <c r="A86" i="1"/>
  <c r="AT85" i="1"/>
  <c r="AQ85" i="1"/>
  <c r="AO85" i="1"/>
  <c r="AM85" i="1"/>
  <c r="AI85" i="1"/>
  <c r="AG85" i="1"/>
  <c r="AE85" i="1"/>
  <c r="AC85" i="1"/>
  <c r="AA85" i="1"/>
  <c r="Y85" i="1"/>
  <c r="W85" i="1"/>
  <c r="U85" i="1"/>
  <c r="S85" i="1"/>
  <c r="Q85" i="1"/>
  <c r="O85" i="1"/>
  <c r="M85" i="1"/>
  <c r="K85" i="1"/>
  <c r="I85" i="1"/>
  <c r="G85" i="1"/>
  <c r="AR85" i="1" s="1"/>
  <c r="AV85" i="1" s="1"/>
  <c r="E85" i="1"/>
  <c r="A85" i="1"/>
  <c r="AT84" i="1"/>
  <c r="AQ84" i="1"/>
  <c r="AO84" i="1"/>
  <c r="AM84" i="1"/>
  <c r="AI84" i="1"/>
  <c r="AG84" i="1"/>
  <c r="AE84" i="1"/>
  <c r="AC84" i="1"/>
  <c r="AA84" i="1"/>
  <c r="Y84" i="1"/>
  <c r="W84" i="1"/>
  <c r="U84" i="1"/>
  <c r="S84" i="1"/>
  <c r="Q84" i="1"/>
  <c r="O84" i="1"/>
  <c r="M84" i="1"/>
  <c r="K84" i="1"/>
  <c r="I84" i="1"/>
  <c r="G84" i="1"/>
  <c r="E84" i="1"/>
  <c r="AR84" i="1" s="1"/>
  <c r="AV84" i="1" s="1"/>
  <c r="A84" i="1"/>
  <c r="AT83" i="1"/>
  <c r="AQ83" i="1"/>
  <c r="AO83" i="1"/>
  <c r="AM83" i="1"/>
  <c r="AI83" i="1"/>
  <c r="AG83" i="1"/>
  <c r="AE83" i="1"/>
  <c r="AC83" i="1"/>
  <c r="AA83" i="1"/>
  <c r="Y83" i="1"/>
  <c r="W83" i="1"/>
  <c r="U83" i="1"/>
  <c r="S83" i="1"/>
  <c r="Q83" i="1"/>
  <c r="O83" i="1"/>
  <c r="M83" i="1"/>
  <c r="K83" i="1"/>
  <c r="I83" i="1"/>
  <c r="G83" i="1"/>
  <c r="AR83" i="1" s="1"/>
  <c r="AV83" i="1" s="1"/>
  <c r="E83" i="1"/>
  <c r="A83" i="1"/>
  <c r="AT82" i="1"/>
  <c r="AQ82" i="1"/>
  <c r="AO82" i="1"/>
  <c r="AM82" i="1"/>
  <c r="AI82" i="1"/>
  <c r="AG82" i="1"/>
  <c r="AE82" i="1"/>
  <c r="AC82" i="1"/>
  <c r="AA82" i="1"/>
  <c r="Y82" i="1"/>
  <c r="W82" i="1"/>
  <c r="U82" i="1"/>
  <c r="S82" i="1"/>
  <c r="Q82" i="1"/>
  <c r="O82" i="1"/>
  <c r="M82" i="1"/>
  <c r="K82" i="1"/>
  <c r="I82" i="1"/>
  <c r="G82" i="1"/>
  <c r="E82" i="1"/>
  <c r="AR82" i="1" s="1"/>
  <c r="AV82" i="1" s="1"/>
  <c r="A82" i="1"/>
  <c r="AT81" i="1"/>
  <c r="AQ81" i="1"/>
  <c r="AO81" i="1"/>
  <c r="AM81" i="1"/>
  <c r="AI81" i="1"/>
  <c r="AG81" i="1"/>
  <c r="AE81" i="1"/>
  <c r="AC81" i="1"/>
  <c r="AA81" i="1"/>
  <c r="Y81" i="1"/>
  <c r="W81" i="1"/>
  <c r="U81" i="1"/>
  <c r="S81" i="1"/>
  <c r="Q81" i="1"/>
  <c r="O81" i="1"/>
  <c r="M81" i="1"/>
  <c r="K81" i="1"/>
  <c r="I81" i="1"/>
  <c r="G81" i="1"/>
  <c r="AR81" i="1" s="1"/>
  <c r="AV81" i="1" s="1"/>
  <c r="E81" i="1"/>
  <c r="A81" i="1"/>
  <c r="AT80" i="1"/>
  <c r="AQ80" i="1"/>
  <c r="AO80" i="1"/>
  <c r="AM80" i="1"/>
  <c r="AI80" i="1"/>
  <c r="AG80" i="1"/>
  <c r="AE80" i="1"/>
  <c r="AC80" i="1"/>
  <c r="AA80" i="1"/>
  <c r="Y80" i="1"/>
  <c r="W80" i="1"/>
  <c r="U80" i="1"/>
  <c r="S80" i="1"/>
  <c r="Q80" i="1"/>
  <c r="O80" i="1"/>
  <c r="M80" i="1"/>
  <c r="K80" i="1"/>
  <c r="I80" i="1"/>
  <c r="G80" i="1"/>
  <c r="E80" i="1"/>
  <c r="AR80" i="1" s="1"/>
  <c r="AV80" i="1" s="1"/>
  <c r="A80" i="1"/>
  <c r="AT79" i="1"/>
  <c r="AQ79" i="1"/>
  <c r="AO79" i="1"/>
  <c r="AM79" i="1"/>
  <c r="AI79" i="1"/>
  <c r="AG79" i="1"/>
  <c r="AE79" i="1"/>
  <c r="AC79" i="1"/>
  <c r="AA79" i="1"/>
  <c r="Y79" i="1"/>
  <c r="W79" i="1"/>
  <c r="U79" i="1"/>
  <c r="S79" i="1"/>
  <c r="Q79" i="1"/>
  <c r="O79" i="1"/>
  <c r="M79" i="1"/>
  <c r="K79" i="1"/>
  <c r="I79" i="1"/>
  <c r="G79" i="1"/>
  <c r="AR79" i="1" s="1"/>
  <c r="AV79" i="1" s="1"/>
  <c r="E79" i="1"/>
  <c r="A79" i="1"/>
  <c r="AT78" i="1"/>
  <c r="AQ78" i="1"/>
  <c r="AO78" i="1"/>
  <c r="AM78" i="1"/>
  <c r="AI78" i="1"/>
  <c r="AG78" i="1"/>
  <c r="AE78" i="1"/>
  <c r="AC78" i="1"/>
  <c r="AA78" i="1"/>
  <c r="Y78" i="1"/>
  <c r="W78" i="1"/>
  <c r="U78" i="1"/>
  <c r="S78" i="1"/>
  <c r="Q78" i="1"/>
  <c r="O78" i="1"/>
  <c r="M78" i="1"/>
  <c r="K78" i="1"/>
  <c r="I78" i="1"/>
  <c r="G78" i="1"/>
  <c r="E78" i="1"/>
  <c r="AR78" i="1" s="1"/>
  <c r="AV78" i="1" s="1"/>
  <c r="A78" i="1"/>
  <c r="AT77" i="1"/>
  <c r="AQ77" i="1"/>
  <c r="AO77" i="1"/>
  <c r="AM77" i="1"/>
  <c r="AI77" i="1"/>
  <c r="AG77" i="1"/>
  <c r="AE77" i="1"/>
  <c r="AC77" i="1"/>
  <c r="AA77" i="1"/>
  <c r="Y77" i="1"/>
  <c r="W77" i="1"/>
  <c r="U77" i="1"/>
  <c r="S77" i="1"/>
  <c r="Q77" i="1"/>
  <c r="O77" i="1"/>
  <c r="M77" i="1"/>
  <c r="K77" i="1"/>
  <c r="I77" i="1"/>
  <c r="G77" i="1"/>
  <c r="AR77" i="1" s="1"/>
  <c r="AV77" i="1" s="1"/>
  <c r="E77" i="1"/>
  <c r="A77" i="1"/>
  <c r="AT76" i="1"/>
  <c r="AQ76" i="1"/>
  <c r="AO76" i="1"/>
  <c r="AM76" i="1"/>
  <c r="AI76" i="1"/>
  <c r="AG76" i="1"/>
  <c r="AE76" i="1"/>
  <c r="AC76" i="1"/>
  <c r="AA76" i="1"/>
  <c r="Y76" i="1"/>
  <c r="W76" i="1"/>
  <c r="U76" i="1"/>
  <c r="S76" i="1"/>
  <c r="Q76" i="1"/>
  <c r="O76" i="1"/>
  <c r="M76" i="1"/>
  <c r="K76" i="1"/>
  <c r="I76" i="1"/>
  <c r="G76" i="1"/>
  <c r="E76" i="1"/>
  <c r="AR76" i="1" s="1"/>
  <c r="AV76" i="1" s="1"/>
  <c r="A76" i="1"/>
  <c r="AT75" i="1"/>
  <c r="AQ75" i="1"/>
  <c r="AO75" i="1"/>
  <c r="AM75" i="1"/>
  <c r="AI75" i="1"/>
  <c r="AG75" i="1"/>
  <c r="AE75" i="1"/>
  <c r="AC75" i="1"/>
  <c r="AA75" i="1"/>
  <c r="Y75" i="1"/>
  <c r="W75" i="1"/>
  <c r="U75" i="1"/>
  <c r="S75" i="1"/>
  <c r="Q75" i="1"/>
  <c r="O75" i="1"/>
  <c r="M75" i="1"/>
  <c r="K75" i="1"/>
  <c r="I75" i="1"/>
  <c r="G75" i="1"/>
  <c r="AR75" i="1" s="1"/>
  <c r="AV75" i="1" s="1"/>
  <c r="E75" i="1"/>
  <c r="A75" i="1"/>
  <c r="AT74" i="1"/>
  <c r="AQ74" i="1"/>
  <c r="AO74" i="1"/>
  <c r="AM74" i="1"/>
  <c r="AI74" i="1"/>
  <c r="AG74" i="1"/>
  <c r="AE74" i="1"/>
  <c r="AC74" i="1"/>
  <c r="AA74" i="1"/>
  <c r="Y74" i="1"/>
  <c r="W74" i="1"/>
  <c r="U74" i="1"/>
  <c r="S74" i="1"/>
  <c r="Q74" i="1"/>
  <c r="O74" i="1"/>
  <c r="M74" i="1"/>
  <c r="K74" i="1"/>
  <c r="I74" i="1"/>
  <c r="G74" i="1"/>
  <c r="E74" i="1"/>
  <c r="AR74" i="1" s="1"/>
  <c r="AV74" i="1" s="1"/>
  <c r="A74" i="1"/>
  <c r="AT73" i="1"/>
  <c r="AQ73" i="1"/>
  <c r="AO73" i="1"/>
  <c r="AM73" i="1"/>
  <c r="AI73" i="1"/>
  <c r="AG73" i="1"/>
  <c r="AE73" i="1"/>
  <c r="AC73" i="1"/>
  <c r="AA73" i="1"/>
  <c r="Y73" i="1"/>
  <c r="W73" i="1"/>
  <c r="U73" i="1"/>
  <c r="S73" i="1"/>
  <c r="Q73" i="1"/>
  <c r="O73" i="1"/>
  <c r="M73" i="1"/>
  <c r="K73" i="1"/>
  <c r="I73" i="1"/>
  <c r="G73" i="1"/>
  <c r="AR73" i="1" s="1"/>
  <c r="AV73" i="1" s="1"/>
  <c r="E73" i="1"/>
  <c r="A73" i="1"/>
  <c r="AT72" i="1"/>
  <c r="AQ72" i="1"/>
  <c r="AO72" i="1"/>
  <c r="AM72" i="1"/>
  <c r="AI72" i="1"/>
  <c r="AG72" i="1"/>
  <c r="AE72" i="1"/>
  <c r="AC72" i="1"/>
  <c r="AA72" i="1"/>
  <c r="Y72" i="1"/>
  <c r="W72" i="1"/>
  <c r="U72" i="1"/>
  <c r="S72" i="1"/>
  <c r="Q72" i="1"/>
  <c r="O72" i="1"/>
  <c r="M72" i="1"/>
  <c r="K72" i="1"/>
  <c r="I72" i="1"/>
  <c r="G72" i="1"/>
  <c r="E72" i="1"/>
  <c r="AR72" i="1" s="1"/>
  <c r="AV72" i="1" s="1"/>
  <c r="A72" i="1"/>
  <c r="AT71" i="1"/>
  <c r="AQ71" i="1"/>
  <c r="AO71" i="1"/>
  <c r="AM71" i="1"/>
  <c r="AI71" i="1"/>
  <c r="AG71" i="1"/>
  <c r="AE71" i="1"/>
  <c r="AC71" i="1"/>
  <c r="AA71" i="1"/>
  <c r="Y71" i="1"/>
  <c r="W71" i="1"/>
  <c r="U71" i="1"/>
  <c r="S71" i="1"/>
  <c r="Q71" i="1"/>
  <c r="O71" i="1"/>
  <c r="M71" i="1"/>
  <c r="K71" i="1"/>
  <c r="I71" i="1"/>
  <c r="G71" i="1"/>
  <c r="AR71" i="1" s="1"/>
  <c r="AV71" i="1" s="1"/>
  <c r="E71" i="1"/>
  <c r="A71" i="1"/>
  <c r="AT70" i="1"/>
  <c r="AQ70" i="1"/>
  <c r="AO70" i="1"/>
  <c r="AM70" i="1"/>
  <c r="AI70" i="1"/>
  <c r="AG70" i="1"/>
  <c r="AE70" i="1"/>
  <c r="AA70" i="1"/>
  <c r="Y70" i="1"/>
  <c r="W70" i="1"/>
  <c r="U70" i="1"/>
  <c r="Q70" i="1"/>
  <c r="M70" i="1"/>
  <c r="K70" i="1"/>
  <c r="I70" i="1"/>
  <c r="G70" i="1"/>
  <c r="E70" i="1"/>
  <c r="AR70" i="1" s="1"/>
  <c r="AV70" i="1" s="1"/>
  <c r="A70" i="1"/>
  <c r="AT69" i="1"/>
  <c r="AQ69" i="1"/>
  <c r="AO69" i="1"/>
  <c r="AM69" i="1"/>
  <c r="AI69" i="1"/>
  <c r="AG69" i="1"/>
  <c r="AE69" i="1"/>
  <c r="AC69" i="1"/>
  <c r="AA69" i="1"/>
  <c r="Y69" i="1"/>
  <c r="W69" i="1"/>
  <c r="U69" i="1"/>
  <c r="S69" i="1"/>
  <c r="Q69" i="1"/>
  <c r="O69" i="1"/>
  <c r="M69" i="1"/>
  <c r="K69" i="1"/>
  <c r="I69" i="1"/>
  <c r="G69" i="1"/>
  <c r="E69" i="1"/>
  <c r="AR69" i="1" s="1"/>
  <c r="AV69" i="1" s="1"/>
  <c r="A69" i="1"/>
  <c r="AT68" i="1"/>
  <c r="AQ68" i="1"/>
  <c r="AO68" i="1"/>
  <c r="AM68" i="1"/>
  <c r="AI68" i="1"/>
  <c r="AG68" i="1"/>
  <c r="AE68" i="1"/>
  <c r="AC68" i="1"/>
  <c r="AA68" i="1"/>
  <c r="Y68" i="1"/>
  <c r="W68" i="1"/>
  <c r="U68" i="1"/>
  <c r="S68" i="1"/>
  <c r="Q68" i="1"/>
  <c r="O68" i="1"/>
  <c r="M68" i="1"/>
  <c r="K68" i="1"/>
  <c r="I68" i="1"/>
  <c r="G68" i="1"/>
  <c r="AR68" i="1" s="1"/>
  <c r="AV68" i="1" s="1"/>
  <c r="E68" i="1"/>
  <c r="A68" i="1"/>
  <c r="AT67" i="1"/>
  <c r="AQ67" i="1"/>
  <c r="AO67" i="1"/>
  <c r="AM67" i="1"/>
  <c r="AI67" i="1"/>
  <c r="AG67" i="1"/>
  <c r="AE67" i="1"/>
  <c r="AC67" i="1"/>
  <c r="AA67" i="1"/>
  <c r="Y67" i="1"/>
  <c r="W67" i="1"/>
  <c r="U67" i="1"/>
  <c r="S67" i="1"/>
  <c r="Q67" i="1"/>
  <c r="O67" i="1"/>
  <c r="M67" i="1"/>
  <c r="K67" i="1"/>
  <c r="I67" i="1"/>
  <c r="G67" i="1"/>
  <c r="E67" i="1"/>
  <c r="AR67" i="1" s="1"/>
  <c r="AV67" i="1" s="1"/>
  <c r="A67" i="1"/>
  <c r="AT66" i="1"/>
  <c r="AQ66" i="1"/>
  <c r="AO66" i="1"/>
  <c r="AM66" i="1"/>
  <c r="AI66" i="1"/>
  <c r="AG66" i="1"/>
  <c r="AE66" i="1"/>
  <c r="AC66" i="1"/>
  <c r="AA66" i="1"/>
  <c r="Y66" i="1"/>
  <c r="W66" i="1"/>
  <c r="U66" i="1"/>
  <c r="S66" i="1"/>
  <c r="Q66" i="1"/>
  <c r="O66" i="1"/>
  <c r="M66" i="1"/>
  <c r="K66" i="1"/>
  <c r="I66" i="1"/>
  <c r="G66" i="1"/>
  <c r="AR66" i="1" s="1"/>
  <c r="AV66" i="1" s="1"/>
  <c r="E66" i="1"/>
  <c r="A66" i="1"/>
  <c r="AT65" i="1"/>
  <c r="AQ65" i="1"/>
  <c r="AO65" i="1"/>
  <c r="AM65" i="1"/>
  <c r="AI65" i="1"/>
  <c r="AG65" i="1"/>
  <c r="AE65" i="1"/>
  <c r="AC65" i="1"/>
  <c r="AA65" i="1"/>
  <c r="Y65" i="1"/>
  <c r="W65" i="1"/>
  <c r="U65" i="1"/>
  <c r="S65" i="1"/>
  <c r="Q65" i="1"/>
  <c r="O65" i="1"/>
  <c r="M65" i="1"/>
  <c r="K65" i="1"/>
  <c r="I65" i="1"/>
  <c r="G65" i="1"/>
  <c r="AR65" i="1" s="1"/>
  <c r="AV65" i="1" s="1"/>
  <c r="A65" i="1"/>
  <c r="AT64" i="1"/>
  <c r="AQ64" i="1"/>
  <c r="AO64" i="1"/>
  <c r="AM64" i="1"/>
  <c r="AI64" i="1"/>
  <c r="AE64" i="1"/>
  <c r="AC64" i="1"/>
  <c r="AA64" i="1"/>
  <c r="Y64" i="1"/>
  <c r="W64" i="1"/>
  <c r="U64" i="1"/>
  <c r="S64" i="1"/>
  <c r="Q64" i="1"/>
  <c r="O64" i="1"/>
  <c r="M64" i="1"/>
  <c r="K64" i="1"/>
  <c r="I64" i="1"/>
  <c r="G64" i="1"/>
  <c r="E64" i="1"/>
  <c r="AR64" i="1" s="1"/>
  <c r="AV64" i="1" s="1"/>
  <c r="A64" i="1"/>
  <c r="AT63" i="1"/>
  <c r="AQ63" i="1"/>
  <c r="AO63" i="1"/>
  <c r="AM63" i="1"/>
  <c r="AI63" i="1"/>
  <c r="AG63" i="1"/>
  <c r="AE63" i="1"/>
  <c r="AC63" i="1"/>
  <c r="AA63" i="1"/>
  <c r="Y63" i="1"/>
  <c r="W63" i="1"/>
  <c r="U63" i="1"/>
  <c r="S63" i="1"/>
  <c r="Q63" i="1"/>
  <c r="O63" i="1"/>
  <c r="M63" i="1"/>
  <c r="K63" i="1"/>
  <c r="I63" i="1"/>
  <c r="G63" i="1"/>
  <c r="E63" i="1"/>
  <c r="AR63" i="1" s="1"/>
  <c r="AV63" i="1" s="1"/>
  <c r="A63" i="1"/>
  <c r="AT62" i="1"/>
  <c r="AQ62" i="1"/>
  <c r="AO62" i="1"/>
  <c r="AM62" i="1"/>
  <c r="AI62" i="1"/>
  <c r="AG62" i="1"/>
  <c r="AE62" i="1"/>
  <c r="AC62" i="1"/>
  <c r="AA62" i="1"/>
  <c r="Y62" i="1"/>
  <c r="W62" i="1"/>
  <c r="U62" i="1"/>
  <c r="S62" i="1"/>
  <c r="Q62" i="1"/>
  <c r="O62" i="1"/>
  <c r="M62" i="1"/>
  <c r="K62" i="1"/>
  <c r="I62" i="1"/>
  <c r="G62" i="1"/>
  <c r="AR62" i="1" s="1"/>
  <c r="AV62" i="1" s="1"/>
  <c r="E62" i="1"/>
  <c r="A62" i="1"/>
  <c r="AT61" i="1"/>
  <c r="AQ61" i="1"/>
  <c r="AO61" i="1"/>
  <c r="AM61" i="1"/>
  <c r="AI61" i="1"/>
  <c r="AG61" i="1"/>
  <c r="AE61" i="1"/>
  <c r="AC61" i="1"/>
  <c r="AA61" i="1"/>
  <c r="Y61" i="1"/>
  <c r="W61" i="1"/>
  <c r="U61" i="1"/>
  <c r="S61" i="1"/>
  <c r="Q61" i="1"/>
  <c r="O61" i="1"/>
  <c r="M61" i="1"/>
  <c r="K61" i="1"/>
  <c r="I61" i="1"/>
  <c r="G61" i="1"/>
  <c r="E61" i="1"/>
  <c r="AR61" i="1" s="1"/>
  <c r="AV61" i="1" s="1"/>
  <c r="A61" i="1"/>
  <c r="AT60" i="1"/>
  <c r="AQ60" i="1"/>
  <c r="AO60" i="1"/>
  <c r="AM60" i="1"/>
  <c r="AI60" i="1"/>
  <c r="AG60" i="1"/>
  <c r="AE60" i="1"/>
  <c r="AC60" i="1"/>
  <c r="AA60" i="1"/>
  <c r="Y60" i="1"/>
  <c r="W60" i="1"/>
  <c r="U60" i="1"/>
  <c r="S60" i="1"/>
  <c r="Q60" i="1"/>
  <c r="O60" i="1"/>
  <c r="M60" i="1"/>
  <c r="K60" i="1"/>
  <c r="I60" i="1"/>
  <c r="G60" i="1"/>
  <c r="AR60" i="1" s="1"/>
  <c r="AV60" i="1" s="1"/>
  <c r="E60" i="1"/>
  <c r="A60" i="1"/>
  <c r="AT59" i="1"/>
  <c r="AQ59" i="1"/>
  <c r="AO59" i="1"/>
  <c r="AM59" i="1"/>
  <c r="AI59" i="1"/>
  <c r="AG59" i="1"/>
  <c r="AE59" i="1"/>
  <c r="AC59" i="1"/>
  <c r="AA59" i="1"/>
  <c r="Y59" i="1"/>
  <c r="W59" i="1"/>
  <c r="U59" i="1"/>
  <c r="S59" i="1"/>
  <c r="Q59" i="1"/>
  <c r="O59" i="1"/>
  <c r="M59" i="1"/>
  <c r="K59" i="1"/>
  <c r="I59" i="1"/>
  <c r="G59" i="1"/>
  <c r="E59" i="1"/>
  <c r="AR59" i="1" s="1"/>
  <c r="AV59" i="1" s="1"/>
  <c r="A59" i="1"/>
  <c r="AT58" i="1"/>
  <c r="AQ58" i="1"/>
  <c r="AO58" i="1"/>
  <c r="AM58" i="1"/>
  <c r="AI58" i="1"/>
  <c r="AG58" i="1"/>
  <c r="AE58" i="1"/>
  <c r="AC58" i="1"/>
  <c r="AA58" i="1"/>
  <c r="Y58" i="1"/>
  <c r="W58" i="1"/>
  <c r="U58" i="1"/>
  <c r="S58" i="1"/>
  <c r="Q58" i="1"/>
  <c r="O58" i="1"/>
  <c r="M58" i="1"/>
  <c r="K58" i="1"/>
  <c r="I58" i="1"/>
  <c r="G58" i="1"/>
  <c r="AR58" i="1" s="1"/>
  <c r="AV58" i="1" s="1"/>
  <c r="E58" i="1"/>
  <c r="A58" i="1"/>
  <c r="AT57" i="1"/>
  <c r="AQ57" i="1"/>
  <c r="AO57" i="1"/>
  <c r="AM57" i="1"/>
  <c r="AI57" i="1"/>
  <c r="AG57" i="1"/>
  <c r="AE57" i="1"/>
  <c r="AC57" i="1"/>
  <c r="AA57" i="1"/>
  <c r="Y57" i="1"/>
  <c r="W57" i="1"/>
  <c r="U57" i="1"/>
  <c r="S57" i="1"/>
  <c r="Q57" i="1"/>
  <c r="O57" i="1"/>
  <c r="M57" i="1"/>
  <c r="K57" i="1"/>
  <c r="I57" i="1"/>
  <c r="G57" i="1"/>
  <c r="E57" i="1"/>
  <c r="AR57" i="1" s="1"/>
  <c r="AV57" i="1" s="1"/>
  <c r="A57" i="1"/>
  <c r="AT56" i="1"/>
  <c r="AQ56" i="1"/>
  <c r="AO56" i="1"/>
  <c r="AM56" i="1"/>
  <c r="AI56" i="1"/>
  <c r="AG56" i="1"/>
  <c r="AE56" i="1"/>
  <c r="AC56" i="1"/>
  <c r="AA56" i="1"/>
  <c r="Y56" i="1"/>
  <c r="W56" i="1"/>
  <c r="U56" i="1"/>
  <c r="S56" i="1"/>
  <c r="Q56" i="1"/>
  <c r="O56" i="1"/>
  <c r="M56" i="1"/>
  <c r="K56" i="1"/>
  <c r="I56" i="1"/>
  <c r="G56" i="1"/>
  <c r="AR56" i="1" s="1"/>
  <c r="AV56" i="1" s="1"/>
  <c r="E56" i="1"/>
  <c r="A56" i="1"/>
  <c r="AT55" i="1"/>
  <c r="AQ55" i="1"/>
  <c r="AO55" i="1"/>
  <c r="AM55" i="1"/>
  <c r="AI55" i="1"/>
  <c r="AG55" i="1"/>
  <c r="AE55" i="1"/>
  <c r="AC55" i="1"/>
  <c r="AA55" i="1"/>
  <c r="Y55" i="1"/>
  <c r="W55" i="1"/>
  <c r="U55" i="1"/>
  <c r="S55" i="1"/>
  <c r="Q55" i="1"/>
  <c r="O55" i="1"/>
  <c r="M55" i="1"/>
  <c r="K55" i="1"/>
  <c r="I55" i="1"/>
  <c r="G55" i="1"/>
  <c r="E55" i="1"/>
  <c r="AR55" i="1" s="1"/>
  <c r="AV55" i="1" s="1"/>
  <c r="A55" i="1"/>
  <c r="AT54" i="1"/>
  <c r="AQ54" i="1"/>
  <c r="AO54" i="1"/>
  <c r="AM54" i="1"/>
  <c r="AI54" i="1"/>
  <c r="AG54" i="1"/>
  <c r="AE54" i="1"/>
  <c r="AC54" i="1"/>
  <c r="AA54" i="1"/>
  <c r="Y54" i="1"/>
  <c r="W54" i="1"/>
  <c r="U54" i="1"/>
  <c r="S54" i="1"/>
  <c r="Q54" i="1"/>
  <c r="O54" i="1"/>
  <c r="M54" i="1"/>
  <c r="K54" i="1"/>
  <c r="I54" i="1"/>
  <c r="G54" i="1"/>
  <c r="AR54" i="1" s="1"/>
  <c r="AV54" i="1" s="1"/>
  <c r="E54" i="1"/>
  <c r="A54" i="1"/>
  <c r="AT53" i="1"/>
  <c r="AQ53" i="1"/>
  <c r="AO53" i="1"/>
  <c r="AM53" i="1"/>
  <c r="AI53" i="1"/>
  <c r="AG53" i="1"/>
  <c r="AE53" i="1"/>
  <c r="AC53" i="1"/>
  <c r="AA53" i="1"/>
  <c r="Y53" i="1"/>
  <c r="W53" i="1"/>
  <c r="U53" i="1"/>
  <c r="S53" i="1"/>
  <c r="Q53" i="1"/>
  <c r="O53" i="1"/>
  <c r="M53" i="1"/>
  <c r="K53" i="1"/>
  <c r="I53" i="1"/>
  <c r="G53" i="1"/>
  <c r="E53" i="1"/>
  <c r="AR53" i="1" s="1"/>
  <c r="AV53" i="1" s="1"/>
  <c r="A53" i="1"/>
  <c r="AT52" i="1"/>
  <c r="AQ52" i="1"/>
  <c r="AO52" i="1"/>
  <c r="AM52" i="1"/>
  <c r="AI52" i="1"/>
  <c r="AG52" i="1"/>
  <c r="AE52" i="1"/>
  <c r="AC52" i="1"/>
  <c r="AA52" i="1"/>
  <c r="Y52" i="1"/>
  <c r="W52" i="1"/>
  <c r="U52" i="1"/>
  <c r="S52" i="1"/>
  <c r="Q52" i="1"/>
  <c r="O52" i="1"/>
  <c r="M52" i="1"/>
  <c r="K52" i="1"/>
  <c r="I52" i="1"/>
  <c r="G52" i="1"/>
  <c r="AR52" i="1" s="1"/>
  <c r="AV52" i="1" s="1"/>
  <c r="E52" i="1"/>
  <c r="A52" i="1"/>
  <c r="AT51" i="1"/>
  <c r="AQ51" i="1"/>
  <c r="AO51" i="1"/>
  <c r="AM51" i="1"/>
  <c r="AI51" i="1"/>
  <c r="AG51" i="1"/>
  <c r="AE51" i="1"/>
  <c r="AC51" i="1"/>
  <c r="AA51" i="1"/>
  <c r="Y51" i="1"/>
  <c r="W51" i="1"/>
  <c r="U51" i="1"/>
  <c r="S51" i="1"/>
  <c r="Q51" i="1"/>
  <c r="O51" i="1"/>
  <c r="M51" i="1"/>
  <c r="K51" i="1"/>
  <c r="I51" i="1"/>
  <c r="G51" i="1"/>
  <c r="E51" i="1"/>
  <c r="AR51" i="1" s="1"/>
  <c r="AV51" i="1" s="1"/>
  <c r="A51" i="1"/>
  <c r="AT50" i="1"/>
  <c r="AQ50" i="1"/>
  <c r="AO50" i="1"/>
  <c r="AM50" i="1"/>
  <c r="AI50" i="1"/>
  <c r="AG50" i="1"/>
  <c r="AE50" i="1"/>
  <c r="AC50" i="1"/>
  <c r="AA50" i="1"/>
  <c r="Y50" i="1"/>
  <c r="W50" i="1"/>
  <c r="U50" i="1"/>
  <c r="S50" i="1"/>
  <c r="Q50" i="1"/>
  <c r="O50" i="1"/>
  <c r="M50" i="1"/>
  <c r="K50" i="1"/>
  <c r="I50" i="1"/>
  <c r="G50" i="1"/>
  <c r="AR50" i="1" s="1"/>
  <c r="AV50" i="1" s="1"/>
  <c r="E50" i="1"/>
  <c r="A50" i="1"/>
  <c r="AT49" i="1"/>
  <c r="AQ49" i="1"/>
  <c r="AO49" i="1"/>
  <c r="AM49" i="1"/>
  <c r="AI49" i="1"/>
  <c r="AG49" i="1"/>
  <c r="AE49" i="1"/>
  <c r="AC49" i="1"/>
  <c r="AA49" i="1"/>
  <c r="Y49" i="1"/>
  <c r="W49" i="1"/>
  <c r="U49" i="1"/>
  <c r="S49" i="1"/>
  <c r="Q49" i="1"/>
  <c r="O49" i="1"/>
  <c r="M49" i="1"/>
  <c r="K49" i="1"/>
  <c r="I49" i="1"/>
  <c r="G49" i="1"/>
  <c r="E49" i="1"/>
  <c r="AR49" i="1" s="1"/>
  <c r="AV49" i="1" s="1"/>
  <c r="A49" i="1"/>
  <c r="AT48" i="1"/>
  <c r="AQ48" i="1"/>
  <c r="AO48" i="1"/>
  <c r="AM48" i="1"/>
  <c r="AI48" i="1"/>
  <c r="AG48" i="1"/>
  <c r="AE48" i="1"/>
  <c r="AC48" i="1"/>
  <c r="AA48" i="1"/>
  <c r="Y48" i="1"/>
  <c r="W48" i="1"/>
  <c r="U48" i="1"/>
  <c r="S48" i="1"/>
  <c r="Q48" i="1"/>
  <c r="O48" i="1"/>
  <c r="M48" i="1"/>
  <c r="K48" i="1"/>
  <c r="I48" i="1"/>
  <c r="G48" i="1"/>
  <c r="AR48" i="1" s="1"/>
  <c r="AV48" i="1" s="1"/>
  <c r="E48" i="1"/>
  <c r="A48" i="1"/>
  <c r="AT47" i="1"/>
  <c r="AQ47" i="1"/>
  <c r="AO47" i="1"/>
  <c r="AM47" i="1"/>
  <c r="AI47" i="1"/>
  <c r="AG47" i="1"/>
  <c r="AE47" i="1"/>
  <c r="AC47" i="1"/>
  <c r="AA47" i="1"/>
  <c r="Y47" i="1"/>
  <c r="W47" i="1"/>
  <c r="U47" i="1"/>
  <c r="S47" i="1"/>
  <c r="Q47" i="1"/>
  <c r="O47" i="1"/>
  <c r="M47" i="1"/>
  <c r="K47" i="1"/>
  <c r="I47" i="1"/>
  <c r="G47" i="1"/>
  <c r="E47" i="1"/>
  <c r="AR47" i="1" s="1"/>
  <c r="AV47" i="1" s="1"/>
  <c r="A47" i="1"/>
  <c r="AT46" i="1"/>
  <c r="AQ46" i="1"/>
  <c r="AO46" i="1"/>
  <c r="AM46" i="1"/>
  <c r="AI46" i="1"/>
  <c r="AG46" i="1"/>
  <c r="AE46" i="1"/>
  <c r="AC46" i="1"/>
  <c r="AA46" i="1"/>
  <c r="Y46" i="1"/>
  <c r="W46" i="1"/>
  <c r="U46" i="1"/>
  <c r="S46" i="1"/>
  <c r="Q46" i="1"/>
  <c r="O46" i="1"/>
  <c r="M46" i="1"/>
  <c r="K46" i="1"/>
  <c r="I46" i="1"/>
  <c r="G46" i="1"/>
  <c r="AR46" i="1" s="1"/>
  <c r="AV46" i="1" s="1"/>
  <c r="E46" i="1"/>
  <c r="A46" i="1"/>
  <c r="AT45" i="1"/>
  <c r="AQ45" i="1"/>
  <c r="AO45" i="1"/>
  <c r="AM45" i="1"/>
  <c r="AI45" i="1"/>
  <c r="AG45" i="1"/>
  <c r="AE45" i="1"/>
  <c r="AC45" i="1"/>
  <c r="AA45" i="1"/>
  <c r="Y45" i="1"/>
  <c r="W45" i="1"/>
  <c r="U45" i="1"/>
  <c r="S45" i="1"/>
  <c r="Q45" i="1"/>
  <c r="O45" i="1"/>
  <c r="M45" i="1"/>
  <c r="K45" i="1"/>
  <c r="I45" i="1"/>
  <c r="G45" i="1"/>
  <c r="E45" i="1"/>
  <c r="AR45" i="1" s="1"/>
  <c r="AV45" i="1" s="1"/>
  <c r="A45" i="1"/>
  <c r="AT44" i="1"/>
  <c r="AQ44" i="1"/>
  <c r="AO44" i="1"/>
  <c r="AM44" i="1"/>
  <c r="AI44" i="1"/>
  <c r="AG44" i="1"/>
  <c r="AE44" i="1"/>
  <c r="AC44" i="1"/>
  <c r="AA44" i="1"/>
  <c r="Y44" i="1"/>
  <c r="W44" i="1"/>
  <c r="U44" i="1"/>
  <c r="S44" i="1"/>
  <c r="Q44" i="1"/>
  <c r="O44" i="1"/>
  <c r="M44" i="1"/>
  <c r="K44" i="1"/>
  <c r="I44" i="1"/>
  <c r="G44" i="1"/>
  <c r="AR44" i="1" s="1"/>
  <c r="AV44" i="1" s="1"/>
  <c r="E44" i="1"/>
  <c r="A44" i="1"/>
  <c r="AT43" i="1"/>
  <c r="AQ43" i="1"/>
  <c r="AO43" i="1"/>
  <c r="AM43" i="1"/>
  <c r="AI43" i="1"/>
  <c r="AG43" i="1"/>
  <c r="AE43" i="1"/>
  <c r="AC43" i="1"/>
  <c r="AA43" i="1"/>
  <c r="Y43" i="1"/>
  <c r="W43" i="1"/>
  <c r="U43" i="1"/>
  <c r="S43" i="1"/>
  <c r="Q43" i="1"/>
  <c r="O43" i="1"/>
  <c r="M43" i="1"/>
  <c r="K43" i="1"/>
  <c r="I43" i="1"/>
  <c r="G43" i="1"/>
  <c r="E43" i="1"/>
  <c r="AR43" i="1" s="1"/>
  <c r="AV43" i="1" s="1"/>
  <c r="A43" i="1"/>
  <c r="AT42" i="1"/>
  <c r="AQ42" i="1"/>
  <c r="AO42" i="1"/>
  <c r="AM42" i="1"/>
  <c r="AI42" i="1"/>
  <c r="AG42" i="1"/>
  <c r="AE42" i="1"/>
  <c r="AC42" i="1"/>
  <c r="AA42" i="1"/>
  <c r="Y42" i="1"/>
  <c r="W42" i="1"/>
  <c r="U42" i="1"/>
  <c r="S42" i="1"/>
  <c r="Q42" i="1"/>
  <c r="O42" i="1"/>
  <c r="M42" i="1"/>
  <c r="K42" i="1"/>
  <c r="I42" i="1"/>
  <c r="G42" i="1"/>
  <c r="AR42" i="1" s="1"/>
  <c r="AV42" i="1" s="1"/>
  <c r="E42" i="1"/>
  <c r="A42" i="1"/>
  <c r="AT41" i="1"/>
  <c r="AQ41" i="1"/>
  <c r="AO41" i="1"/>
  <c r="AM41" i="1"/>
  <c r="AI41" i="1"/>
  <c r="AG41" i="1"/>
  <c r="AE41" i="1"/>
  <c r="AC41" i="1"/>
  <c r="AA41" i="1"/>
  <c r="Y41" i="1"/>
  <c r="W41" i="1"/>
  <c r="U41" i="1"/>
  <c r="S41" i="1"/>
  <c r="Q41" i="1"/>
  <c r="O41" i="1"/>
  <c r="M41" i="1"/>
  <c r="K41" i="1"/>
  <c r="I41" i="1"/>
  <c r="G41" i="1"/>
  <c r="E41" i="1"/>
  <c r="AR41" i="1" s="1"/>
  <c r="AV41" i="1" s="1"/>
  <c r="A41" i="1"/>
  <c r="AT40" i="1"/>
  <c r="AQ40" i="1"/>
  <c r="AO40" i="1"/>
  <c r="AM40" i="1"/>
  <c r="AI40" i="1"/>
  <c r="AG40" i="1"/>
  <c r="AE40" i="1"/>
  <c r="AC40" i="1"/>
  <c r="AA40" i="1"/>
  <c r="Y40" i="1"/>
  <c r="W40" i="1"/>
  <c r="U40" i="1"/>
  <c r="S40" i="1"/>
  <c r="Q40" i="1"/>
  <c r="O40" i="1"/>
  <c r="M40" i="1"/>
  <c r="K40" i="1"/>
  <c r="I40" i="1"/>
  <c r="G40" i="1"/>
  <c r="AR40" i="1" s="1"/>
  <c r="AV40" i="1" s="1"/>
  <c r="E40" i="1"/>
  <c r="A40" i="1"/>
  <c r="AT39" i="1"/>
  <c r="AQ39" i="1"/>
  <c r="AO39" i="1"/>
  <c r="AM39" i="1"/>
  <c r="AI39" i="1"/>
  <c r="AG39" i="1"/>
  <c r="AE39" i="1"/>
  <c r="AC39" i="1"/>
  <c r="AA39" i="1"/>
  <c r="Y39" i="1"/>
  <c r="W39" i="1"/>
  <c r="U39" i="1"/>
  <c r="S39" i="1"/>
  <c r="Q39" i="1"/>
  <c r="O39" i="1"/>
  <c r="M39" i="1"/>
  <c r="K39" i="1"/>
  <c r="I39" i="1"/>
  <c r="G39" i="1"/>
  <c r="E39" i="1"/>
  <c r="AR39" i="1" s="1"/>
  <c r="AV39" i="1" s="1"/>
  <c r="A39" i="1"/>
  <c r="AT38" i="1"/>
  <c r="AQ38" i="1"/>
  <c r="AO38" i="1"/>
  <c r="AM38" i="1"/>
  <c r="AI38" i="1"/>
  <c r="AG38" i="1"/>
  <c r="AE38" i="1"/>
  <c r="AC38" i="1"/>
  <c r="AA38" i="1"/>
  <c r="Y38" i="1"/>
  <c r="W38" i="1"/>
  <c r="U38" i="1"/>
  <c r="S38" i="1"/>
  <c r="Q38" i="1"/>
  <c r="O38" i="1"/>
  <c r="M38" i="1"/>
  <c r="K38" i="1"/>
  <c r="I38" i="1"/>
  <c r="G38" i="1"/>
  <c r="AR38" i="1" s="1"/>
  <c r="AV38" i="1" s="1"/>
  <c r="E38" i="1"/>
  <c r="A38" i="1"/>
  <c r="AT37" i="1"/>
  <c r="AQ37" i="1"/>
  <c r="AO37" i="1"/>
  <c r="AM37" i="1"/>
  <c r="AI37" i="1"/>
  <c r="AG37" i="1"/>
  <c r="AE37" i="1"/>
  <c r="AC37" i="1"/>
  <c r="AA37" i="1"/>
  <c r="Y37" i="1"/>
  <c r="W37" i="1"/>
  <c r="U37" i="1"/>
  <c r="S37" i="1"/>
  <c r="Q37" i="1"/>
  <c r="O37" i="1"/>
  <c r="M37" i="1"/>
  <c r="K37" i="1"/>
  <c r="I37" i="1"/>
  <c r="G37" i="1"/>
  <c r="E37" i="1"/>
  <c r="AR37" i="1" s="1"/>
  <c r="AV37" i="1" s="1"/>
  <c r="A37" i="1"/>
  <c r="AT36" i="1"/>
  <c r="AQ36" i="1"/>
  <c r="AO36" i="1"/>
  <c r="AM36" i="1"/>
  <c r="AI36" i="1"/>
  <c r="AG36" i="1"/>
  <c r="AE36" i="1"/>
  <c r="AC36" i="1"/>
  <c r="AA36" i="1"/>
  <c r="Y36" i="1"/>
  <c r="W36" i="1"/>
  <c r="U36" i="1"/>
  <c r="S36" i="1"/>
  <c r="Q36" i="1"/>
  <c r="O36" i="1"/>
  <c r="M36" i="1"/>
  <c r="K36" i="1"/>
  <c r="I36" i="1"/>
  <c r="G36" i="1"/>
  <c r="AR36" i="1" s="1"/>
  <c r="AV36" i="1" s="1"/>
  <c r="E36" i="1"/>
  <c r="A36" i="1"/>
  <c r="AT35" i="1"/>
  <c r="AQ35" i="1"/>
  <c r="AO35" i="1"/>
  <c r="AM35" i="1"/>
  <c r="AI35" i="1"/>
  <c r="AG35" i="1"/>
  <c r="AE35" i="1"/>
  <c r="AC35" i="1"/>
  <c r="AA35" i="1"/>
  <c r="Y35" i="1"/>
  <c r="W35" i="1"/>
  <c r="U35" i="1"/>
  <c r="S35" i="1"/>
  <c r="Q35" i="1"/>
  <c r="O35" i="1"/>
  <c r="M35" i="1"/>
  <c r="K35" i="1"/>
  <c r="I35" i="1"/>
  <c r="G35" i="1"/>
  <c r="E35" i="1"/>
  <c r="AR35" i="1" s="1"/>
  <c r="AV35" i="1" s="1"/>
  <c r="A35" i="1"/>
  <c r="AT34" i="1"/>
  <c r="AQ34" i="1"/>
  <c r="AO34" i="1"/>
  <c r="AM34" i="1"/>
  <c r="AI34" i="1"/>
  <c r="AG34" i="1"/>
  <c r="AE34" i="1"/>
  <c r="AC34" i="1"/>
  <c r="AA34" i="1"/>
  <c r="Y34" i="1"/>
  <c r="W34" i="1"/>
  <c r="U34" i="1"/>
  <c r="S34" i="1"/>
  <c r="Q34" i="1"/>
  <c r="O34" i="1"/>
  <c r="M34" i="1"/>
  <c r="K34" i="1"/>
  <c r="I34" i="1"/>
  <c r="G34" i="1"/>
  <c r="AR34" i="1" s="1"/>
  <c r="AV34" i="1" s="1"/>
  <c r="E34" i="1"/>
  <c r="A34" i="1"/>
  <c r="AQ33" i="1"/>
  <c r="AO33" i="1"/>
  <c r="AM33" i="1"/>
  <c r="AI33" i="1"/>
  <c r="AG33" i="1"/>
  <c r="AE33" i="1"/>
  <c r="AC33" i="1"/>
  <c r="AA33" i="1"/>
  <c r="Y33" i="1"/>
  <c r="W33" i="1"/>
  <c r="U33" i="1"/>
  <c r="S33" i="1"/>
  <c r="Q33" i="1"/>
  <c r="O33" i="1"/>
  <c r="M33" i="1"/>
  <c r="K33" i="1"/>
  <c r="I33" i="1"/>
  <c r="G33" i="1"/>
  <c r="AR33" i="1" s="1"/>
  <c r="AV33" i="1" s="1"/>
  <c r="E33" i="1"/>
  <c r="A33" i="1"/>
  <c r="AT32" i="1"/>
  <c r="AQ32" i="1"/>
  <c r="AO32" i="1"/>
  <c r="AM32" i="1"/>
  <c r="AI32" i="1"/>
  <c r="AG32" i="1"/>
  <c r="AE32" i="1"/>
  <c r="AC32" i="1"/>
  <c r="AA32" i="1"/>
  <c r="Y32" i="1"/>
  <c r="W32" i="1"/>
  <c r="U32" i="1"/>
  <c r="S32" i="1"/>
  <c r="Q32" i="1"/>
  <c r="O32" i="1"/>
  <c r="M32" i="1"/>
  <c r="K32" i="1"/>
  <c r="I32" i="1"/>
  <c r="G32" i="1"/>
  <c r="E32" i="1"/>
  <c r="AR32" i="1" s="1"/>
  <c r="AV32" i="1" s="1"/>
  <c r="A32" i="1"/>
  <c r="AT31" i="1"/>
  <c r="AQ31" i="1"/>
  <c r="AO31" i="1"/>
  <c r="AM31" i="1"/>
  <c r="AI31" i="1"/>
  <c r="AG31" i="1"/>
  <c r="AE31" i="1"/>
  <c r="AC31" i="1"/>
  <c r="AA31" i="1"/>
  <c r="Y31" i="1"/>
  <c r="W31" i="1"/>
  <c r="U31" i="1"/>
  <c r="S31" i="1"/>
  <c r="Q31" i="1"/>
  <c r="O31" i="1"/>
  <c r="M31" i="1"/>
  <c r="K31" i="1"/>
  <c r="I31" i="1"/>
  <c r="G31" i="1"/>
  <c r="AR31" i="1" s="1"/>
  <c r="AV31" i="1" s="1"/>
  <c r="E31" i="1"/>
  <c r="A31" i="1"/>
  <c r="AT30" i="1"/>
  <c r="AQ30" i="1"/>
  <c r="AO30" i="1"/>
  <c r="AM30" i="1"/>
  <c r="AI30" i="1"/>
  <c r="AG30" i="1"/>
  <c r="AE30" i="1"/>
  <c r="AC30" i="1"/>
  <c r="AA30" i="1"/>
  <c r="Y30" i="1"/>
  <c r="W30" i="1"/>
  <c r="U30" i="1"/>
  <c r="S30" i="1"/>
  <c r="Q30" i="1"/>
  <c r="O30" i="1"/>
  <c r="M30" i="1"/>
  <c r="K30" i="1"/>
  <c r="I30" i="1"/>
  <c r="G30" i="1"/>
  <c r="E30" i="1"/>
  <c r="AR30" i="1" s="1"/>
  <c r="AV30" i="1" s="1"/>
  <c r="A30" i="1"/>
  <c r="AT29" i="1"/>
  <c r="AQ29" i="1"/>
  <c r="AO29" i="1"/>
  <c r="AM29" i="1"/>
  <c r="AI29" i="1"/>
  <c r="AG29" i="1"/>
  <c r="AE29" i="1"/>
  <c r="AC29" i="1"/>
  <c r="AA29" i="1"/>
  <c r="Y29" i="1"/>
  <c r="W29" i="1"/>
  <c r="U29" i="1"/>
  <c r="S29" i="1"/>
  <c r="Q29" i="1"/>
  <c r="O29" i="1"/>
  <c r="M29" i="1"/>
  <c r="K29" i="1"/>
  <c r="I29" i="1"/>
  <c r="G29" i="1"/>
  <c r="AR29" i="1" s="1"/>
  <c r="AV29" i="1" s="1"/>
  <c r="E29" i="1"/>
  <c r="A29" i="1"/>
  <c r="AT28" i="1"/>
  <c r="AQ28" i="1"/>
  <c r="AO28" i="1"/>
  <c r="AM28" i="1"/>
  <c r="AI28" i="1"/>
  <c r="AG28" i="1"/>
  <c r="AE28" i="1"/>
  <c r="AC28" i="1"/>
  <c r="AA28" i="1"/>
  <c r="Y28" i="1"/>
  <c r="W28" i="1"/>
  <c r="U28" i="1"/>
  <c r="S28" i="1"/>
  <c r="Q28" i="1"/>
  <c r="O28" i="1"/>
  <c r="M28" i="1"/>
  <c r="K28" i="1"/>
  <c r="I28" i="1"/>
  <c r="G28" i="1"/>
  <c r="E28" i="1"/>
  <c r="AR28" i="1" s="1"/>
  <c r="AV28" i="1" s="1"/>
  <c r="A28" i="1"/>
  <c r="AT27" i="1"/>
  <c r="AQ27" i="1"/>
  <c r="AO27" i="1"/>
  <c r="AM27" i="1"/>
  <c r="AI27" i="1"/>
  <c r="AG27" i="1"/>
  <c r="AE27" i="1"/>
  <c r="AC27" i="1"/>
  <c r="AA27" i="1"/>
  <c r="Y27" i="1"/>
  <c r="W27" i="1"/>
  <c r="U27" i="1"/>
  <c r="S27" i="1"/>
  <c r="Q27" i="1"/>
  <c r="O27" i="1"/>
  <c r="M27" i="1"/>
  <c r="K27" i="1"/>
  <c r="I27" i="1"/>
  <c r="G27" i="1"/>
  <c r="AR27" i="1" s="1"/>
  <c r="AV27" i="1" s="1"/>
  <c r="E27" i="1"/>
  <c r="A27" i="1"/>
  <c r="AT26" i="1"/>
  <c r="AQ26" i="1"/>
  <c r="AO26" i="1"/>
  <c r="AM26" i="1"/>
  <c r="AI26" i="1"/>
  <c r="AG26" i="1"/>
  <c r="AE26" i="1"/>
  <c r="AC26" i="1"/>
  <c r="AA26" i="1"/>
  <c r="Y26" i="1"/>
  <c r="W26" i="1"/>
  <c r="U26" i="1"/>
  <c r="S26" i="1"/>
  <c r="Q26" i="1"/>
  <c r="O26" i="1"/>
  <c r="M26" i="1"/>
  <c r="K26" i="1"/>
  <c r="I26" i="1"/>
  <c r="G26" i="1"/>
  <c r="E26" i="1"/>
  <c r="AR26" i="1" s="1"/>
  <c r="AV26" i="1" s="1"/>
  <c r="A26" i="1"/>
  <c r="AT25" i="1"/>
  <c r="AQ25" i="1"/>
  <c r="AO25" i="1"/>
  <c r="AM25" i="1"/>
  <c r="AI25" i="1"/>
  <c r="AG25" i="1"/>
  <c r="AE25" i="1"/>
  <c r="AC25" i="1"/>
  <c r="AA25" i="1"/>
  <c r="Y25" i="1"/>
  <c r="W25" i="1"/>
  <c r="U25" i="1"/>
  <c r="S25" i="1"/>
  <c r="Q25" i="1"/>
  <c r="O25" i="1"/>
  <c r="M25" i="1"/>
  <c r="K25" i="1"/>
  <c r="I25" i="1"/>
  <c r="G25" i="1"/>
  <c r="AR25" i="1" s="1"/>
  <c r="AV25" i="1" s="1"/>
  <c r="E25" i="1"/>
  <c r="A25" i="1"/>
  <c r="AT24" i="1"/>
  <c r="AQ24" i="1"/>
  <c r="AO24" i="1"/>
  <c r="AM24" i="1"/>
  <c r="AI24" i="1"/>
  <c r="AG24" i="1"/>
  <c r="AE24" i="1"/>
  <c r="AC24" i="1"/>
  <c r="AA24" i="1"/>
  <c r="Y24" i="1"/>
  <c r="W24" i="1"/>
  <c r="U24" i="1"/>
  <c r="S24" i="1"/>
  <c r="Q24" i="1"/>
  <c r="O24" i="1"/>
  <c r="M24" i="1"/>
  <c r="K24" i="1"/>
  <c r="I24" i="1"/>
  <c r="G24" i="1"/>
  <c r="E24" i="1"/>
  <c r="AR24" i="1" s="1"/>
  <c r="AV24" i="1" s="1"/>
  <c r="A24" i="1"/>
  <c r="AT23" i="1"/>
  <c r="AQ23" i="1"/>
  <c r="AO23" i="1"/>
  <c r="AM23" i="1"/>
  <c r="AI23" i="1"/>
  <c r="AG23" i="1"/>
  <c r="AE23" i="1"/>
  <c r="AC23" i="1"/>
  <c r="AA23" i="1"/>
  <c r="Y23" i="1"/>
  <c r="W23" i="1"/>
  <c r="U23" i="1"/>
  <c r="S23" i="1"/>
  <c r="Q23" i="1"/>
  <c r="O23" i="1"/>
  <c r="M23" i="1"/>
  <c r="K23" i="1"/>
  <c r="I23" i="1"/>
  <c r="G23" i="1"/>
  <c r="AR23" i="1" s="1"/>
  <c r="AV23" i="1" s="1"/>
  <c r="E23" i="1"/>
  <c r="A23" i="1"/>
  <c r="AT22" i="1"/>
  <c r="AQ22" i="1"/>
  <c r="AO22" i="1"/>
  <c r="AM22" i="1"/>
  <c r="AI22" i="1"/>
  <c r="AG22" i="1"/>
  <c r="AE22" i="1"/>
  <c r="AC22" i="1"/>
  <c r="AA22" i="1"/>
  <c r="Y22" i="1"/>
  <c r="W22" i="1"/>
  <c r="U22" i="1"/>
  <c r="S22" i="1"/>
  <c r="Q22" i="1"/>
  <c r="O22" i="1"/>
  <c r="M22" i="1"/>
  <c r="K22" i="1"/>
  <c r="I22" i="1"/>
  <c r="G22" i="1"/>
  <c r="E22" i="1"/>
  <c r="AR22" i="1" s="1"/>
  <c r="AV22" i="1" s="1"/>
  <c r="A22" i="1"/>
  <c r="AT21" i="1"/>
  <c r="AQ21" i="1"/>
  <c r="AO21" i="1"/>
  <c r="AM21" i="1"/>
  <c r="AI21" i="1"/>
  <c r="AG21" i="1"/>
  <c r="AE21" i="1"/>
  <c r="AC21" i="1"/>
  <c r="AA21" i="1"/>
  <c r="Y21" i="1"/>
  <c r="W21" i="1"/>
  <c r="U21" i="1"/>
  <c r="S21" i="1"/>
  <c r="Q21" i="1"/>
  <c r="O21" i="1"/>
  <c r="M21" i="1"/>
  <c r="K21" i="1"/>
  <c r="I21" i="1"/>
  <c r="G21" i="1"/>
  <c r="AR21" i="1" s="1"/>
  <c r="AV21" i="1" s="1"/>
  <c r="E21" i="1"/>
  <c r="A21" i="1"/>
  <c r="AT20" i="1"/>
  <c r="AQ20" i="1"/>
  <c r="AO20" i="1"/>
  <c r="AM20" i="1"/>
  <c r="AI20" i="1"/>
  <c r="AG20" i="1"/>
  <c r="AE20" i="1"/>
  <c r="AC20" i="1"/>
  <c r="AA20" i="1"/>
  <c r="Y20" i="1"/>
  <c r="W20" i="1"/>
  <c r="U20" i="1"/>
  <c r="S20" i="1"/>
  <c r="Q20" i="1"/>
  <c r="O20" i="1"/>
  <c r="M20" i="1"/>
  <c r="K20" i="1"/>
  <c r="I20" i="1"/>
  <c r="G20" i="1"/>
  <c r="E20" i="1"/>
  <c r="AR20" i="1" s="1"/>
  <c r="AV20" i="1" s="1"/>
  <c r="A20" i="1"/>
  <c r="AT19" i="1"/>
  <c r="AQ19" i="1"/>
  <c r="AO19" i="1"/>
  <c r="AM19" i="1"/>
  <c r="AI19" i="1"/>
  <c r="AG19" i="1"/>
  <c r="AE19" i="1"/>
  <c r="AC19" i="1"/>
  <c r="AA19" i="1"/>
  <c r="Y19" i="1"/>
  <c r="W19" i="1"/>
  <c r="U19" i="1"/>
  <c r="S19" i="1"/>
  <c r="Q19" i="1"/>
  <c r="O19" i="1"/>
  <c r="M19" i="1"/>
  <c r="K19" i="1"/>
  <c r="I19" i="1"/>
  <c r="G19" i="1"/>
  <c r="AR19" i="1" s="1"/>
  <c r="AV19" i="1" s="1"/>
  <c r="E19" i="1"/>
  <c r="A19" i="1"/>
  <c r="AT18" i="1"/>
  <c r="AQ18" i="1"/>
  <c r="AO18" i="1"/>
  <c r="AM18" i="1"/>
  <c r="AI18" i="1"/>
  <c r="AG18" i="1"/>
  <c r="AE18" i="1"/>
  <c r="AC18" i="1"/>
  <c r="AA18" i="1"/>
  <c r="Y18" i="1"/>
  <c r="W18" i="1"/>
  <c r="U18" i="1"/>
  <c r="S18" i="1"/>
  <c r="Q18" i="1"/>
  <c r="O18" i="1"/>
  <c r="M18" i="1"/>
  <c r="K18" i="1"/>
  <c r="I18" i="1"/>
  <c r="G18" i="1"/>
  <c r="E18" i="1"/>
  <c r="AR18" i="1" s="1"/>
  <c r="AV18" i="1" s="1"/>
  <c r="A18" i="1"/>
  <c r="AT17" i="1"/>
  <c r="AQ17" i="1"/>
  <c r="AO17" i="1"/>
  <c r="AM17" i="1"/>
  <c r="AI17" i="1"/>
  <c r="AG17" i="1"/>
  <c r="AE17" i="1"/>
  <c r="AC17" i="1"/>
  <c r="AA17" i="1"/>
  <c r="Y17" i="1"/>
  <c r="W17" i="1"/>
  <c r="U17" i="1"/>
  <c r="S17" i="1"/>
  <c r="Q17" i="1"/>
  <c r="O17" i="1"/>
  <c r="M17" i="1"/>
  <c r="K17" i="1"/>
  <c r="I17" i="1"/>
  <c r="G17" i="1"/>
  <c r="AR17" i="1" s="1"/>
  <c r="AV17" i="1" s="1"/>
  <c r="E17" i="1"/>
  <c r="A17" i="1"/>
  <c r="AT16" i="1"/>
  <c r="AQ16" i="1"/>
  <c r="AO16" i="1"/>
  <c r="AM16" i="1"/>
  <c r="AI16" i="1"/>
  <c r="AG16" i="1"/>
  <c r="AE16" i="1"/>
  <c r="AC16" i="1"/>
  <c r="AA16" i="1"/>
  <c r="Y16" i="1"/>
  <c r="W16" i="1"/>
  <c r="U16" i="1"/>
  <c r="S16" i="1"/>
  <c r="Q16" i="1"/>
  <c r="O16" i="1"/>
  <c r="M16" i="1"/>
  <c r="K16" i="1"/>
  <c r="I16" i="1"/>
  <c r="G16" i="1"/>
  <c r="E16" i="1"/>
  <c r="AR16" i="1" s="1"/>
  <c r="AV16" i="1" s="1"/>
  <c r="A16" i="1"/>
  <c r="AT15" i="1"/>
  <c r="AQ15" i="1"/>
  <c r="AO15" i="1"/>
  <c r="AM15" i="1"/>
  <c r="AI15" i="1"/>
  <c r="AG15" i="1"/>
  <c r="AE15" i="1"/>
  <c r="AC15" i="1"/>
  <c r="AA15" i="1"/>
  <c r="Y15" i="1"/>
  <c r="W15" i="1"/>
  <c r="U15" i="1"/>
  <c r="S15" i="1"/>
  <c r="Q15" i="1"/>
  <c r="O15" i="1"/>
  <c r="M15" i="1"/>
  <c r="K15" i="1"/>
  <c r="I15" i="1"/>
  <c r="G15" i="1"/>
  <c r="AR15" i="1" s="1"/>
  <c r="AV15" i="1" s="1"/>
  <c r="E15" i="1"/>
  <c r="A15" i="1"/>
  <c r="AT14" i="1"/>
  <c r="AQ14" i="1"/>
  <c r="AO14" i="1"/>
  <c r="AM14" i="1"/>
  <c r="AG14" i="1"/>
  <c r="AE14" i="1"/>
  <c r="AC14" i="1"/>
  <c r="AA14" i="1"/>
  <c r="Y14" i="1"/>
  <c r="W14" i="1"/>
  <c r="U14" i="1"/>
  <c r="S14" i="1"/>
  <c r="Q14" i="1"/>
  <c r="O14" i="1"/>
  <c r="M14" i="1"/>
  <c r="K14" i="1"/>
  <c r="I14" i="1"/>
  <c r="G14" i="1"/>
  <c r="E14" i="1"/>
  <c r="AR14" i="1" s="1"/>
  <c r="AV14" i="1" s="1"/>
  <c r="A14" i="1"/>
  <c r="AT13" i="1"/>
  <c r="AQ13" i="1"/>
  <c r="AO13" i="1"/>
  <c r="AM13" i="1"/>
  <c r="AI13" i="1"/>
  <c r="AG13" i="1"/>
  <c r="AE13" i="1"/>
  <c r="AC13" i="1"/>
  <c r="AA13" i="1"/>
  <c r="Y13" i="1"/>
  <c r="W13" i="1"/>
  <c r="U13" i="1"/>
  <c r="S13" i="1"/>
  <c r="Q13" i="1"/>
  <c r="O13" i="1"/>
  <c r="M13" i="1"/>
  <c r="K13" i="1"/>
  <c r="I13" i="1"/>
  <c r="G13" i="1"/>
  <c r="E13" i="1"/>
  <c r="AR13" i="1" s="1"/>
  <c r="AV13" i="1" s="1"/>
  <c r="A13" i="1"/>
  <c r="AT12" i="1"/>
  <c r="AL90" i="1" s="1"/>
  <c r="AQ12" i="1"/>
  <c r="AO12" i="1"/>
  <c r="AM12" i="1"/>
  <c r="AI12" i="1"/>
  <c r="AG12" i="1"/>
  <c r="AE12" i="1"/>
  <c r="AA12" i="1"/>
  <c r="Y12" i="1"/>
  <c r="W12" i="1"/>
  <c r="U12" i="1"/>
  <c r="S12" i="1"/>
  <c r="Q12" i="1"/>
  <c r="O12" i="1"/>
  <c r="M12" i="1"/>
  <c r="K12" i="1"/>
  <c r="I12" i="1"/>
  <c r="AR12" i="1" s="1"/>
  <c r="AV12" i="1" s="1"/>
  <c r="G12" i="1"/>
  <c r="E12" i="1"/>
  <c r="A12" i="1"/>
  <c r="AQ11" i="1"/>
  <c r="AO11" i="1"/>
  <c r="AM11" i="1"/>
  <c r="AI11" i="1"/>
  <c r="AG11" i="1"/>
  <c r="AE11" i="1"/>
  <c r="AC11" i="1"/>
  <c r="AA11" i="1"/>
  <c r="Y11" i="1"/>
  <c r="W11" i="1"/>
  <c r="U11" i="1"/>
  <c r="S11" i="1"/>
  <c r="Q11" i="1"/>
  <c r="O11" i="1"/>
  <c r="M11" i="1"/>
  <c r="K11" i="1"/>
  <c r="I11" i="1"/>
  <c r="G11" i="1"/>
  <c r="E11" i="1"/>
  <c r="AV90" i="1" l="1"/>
  <c r="D90" i="1"/>
  <c r="L90" i="1"/>
  <c r="T90" i="1"/>
  <c r="AD90" i="1"/>
  <c r="AN90" i="1"/>
  <c r="F90" i="1"/>
  <c r="N90" i="1"/>
  <c r="V90" i="1"/>
  <c r="AF90" i="1"/>
  <c r="AP90" i="1"/>
  <c r="H90" i="1"/>
  <c r="P90" i="1"/>
  <c r="X90" i="1"/>
  <c r="AH90" i="1"/>
  <c r="J90" i="1"/>
  <c r="R90" i="1"/>
  <c r="Z90" i="1"/>
  <c r="AV91" i="1" l="1"/>
</calcChain>
</file>

<file path=xl/sharedStrings.xml><?xml version="1.0" encoding="utf-8"?>
<sst xmlns="http://schemas.openxmlformats.org/spreadsheetml/2006/main" count="236" uniqueCount="57">
  <si>
    <t xml:space="preserve">            УТВЕРЖДАЮ</t>
  </si>
  <si>
    <t xml:space="preserve">МЕНЮ-ТРЕБОВАНИЕ НА ВЫДАЧУ ПРОДУКТОВ ПИТАНИЯ </t>
  </si>
  <si>
    <t xml:space="preserve">Директор  </t>
  </si>
  <si>
    <t>__________________</t>
  </si>
  <si>
    <t xml:space="preserve"> </t>
  </si>
  <si>
    <t>на</t>
  </si>
  <si>
    <t>мая</t>
  </si>
  <si>
    <t>2022 года</t>
  </si>
  <si>
    <t>года</t>
  </si>
  <si>
    <t>Старозятцинская школа-интернат</t>
  </si>
  <si>
    <t xml:space="preserve">Продукты питания </t>
  </si>
  <si>
    <t>количество продуктов питания, подлежащих закладке</t>
  </si>
  <si>
    <t>наименование</t>
  </si>
  <si>
    <t>код</t>
  </si>
  <si>
    <t>ед изм</t>
  </si>
  <si>
    <t>ЗАВТРАК</t>
  </si>
  <si>
    <t>ОБЕД</t>
  </si>
  <si>
    <t>ПОЛДНИК</t>
  </si>
  <si>
    <t>УЖИН</t>
  </si>
  <si>
    <t>ПОЗДНИЙ УЖИН</t>
  </si>
  <si>
    <t xml:space="preserve"> сыр  </t>
  </si>
  <si>
    <t>Каша пшенная молочная</t>
  </si>
  <si>
    <t>Кофейный напиток с молоком</t>
  </si>
  <si>
    <t>Хлеб пшеничный</t>
  </si>
  <si>
    <t>Салат из свежих огурцов</t>
  </si>
  <si>
    <t xml:space="preserve">Борщ с капустой и картофелем </t>
  </si>
  <si>
    <t>Курица отварная с маслом</t>
  </si>
  <si>
    <t>Макароны</t>
  </si>
  <si>
    <t xml:space="preserve">Хлеб пшеничный </t>
  </si>
  <si>
    <t>Компот из с/ф</t>
  </si>
  <si>
    <t>Яблоко</t>
  </si>
  <si>
    <t>Сосиска в тесте</t>
  </si>
  <si>
    <t>сок</t>
  </si>
  <si>
    <t>Помидор конс</t>
  </si>
  <si>
    <t xml:space="preserve">Жаркое по-домашнему </t>
  </si>
  <si>
    <t>Чай с сахаром</t>
  </si>
  <si>
    <t>Йогурт</t>
  </si>
  <si>
    <t>Количество порций</t>
  </si>
  <si>
    <t>кол-во</t>
  </si>
  <si>
    <t>х</t>
  </si>
  <si>
    <t>цена</t>
  </si>
  <si>
    <t>=</t>
  </si>
  <si>
    <t>сумма</t>
  </si>
  <si>
    <t>Выход - вес порций</t>
  </si>
  <si>
    <t>180/200</t>
  </si>
  <si>
    <t>80/5</t>
  </si>
  <si>
    <t>220/250</t>
  </si>
  <si>
    <t>Вода</t>
  </si>
  <si>
    <t>ИТОГО</t>
  </si>
  <si>
    <t>Бухгалтер___________</t>
  </si>
  <si>
    <t>_____________</t>
  </si>
  <si>
    <t>В.С.Вахрушева</t>
  </si>
  <si>
    <t>Врач (диетсестра) ______________________</t>
  </si>
  <si>
    <t>Повар</t>
  </si>
  <si>
    <t>_______________________</t>
  </si>
  <si>
    <t>Кладовщик</t>
  </si>
  <si>
    <t>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</si>
</sst>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#,##0.0"/>
  </numFmts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u/>
      <sz val="10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u/>
      <sz val="12"/>
      <color rgb="FFFF0000"/>
      <name val="Calibri"/>
      <family val="2"/>
      <charset val="204"/>
      <scheme val="minor"/>
    </font>
    <font>
      <i/>
      <sz val="9"/>
      <color theme="1"/>
      <name val="Calibri"/>
      <family val="2"/>
      <charset val="204"/>
      <scheme val="minor"/>
    </font>
    <font>
      <i/>
      <sz val="12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i/>
      <sz val="12"/>
      <color rgb="FFFF0000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u/>
      <sz val="12"/>
      <color theme="1"/>
      <name val="Calibri"/>
      <family val="2"/>
      <charset val="204"/>
      <scheme val="minor"/>
    </font>
    <font>
      <sz val="12"/>
      <color rgb="FFFF0000"/>
      <name val="Calibri"/>
      <family val="2"/>
      <charset val="204"/>
      <scheme val="minor"/>
    </font>
    <font>
      <sz val="9"/>
      <color rgb="FFFF0000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2" fillId="0" borderId="0" xfId="0" applyFont="1" applyBorder="1"/>
    <xf numFmtId="0" fontId="2" fillId="0" borderId="0" xfId="0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Border="1" applyAlignment="1">
      <alignment horizontal="right"/>
    </xf>
    <xf numFmtId="0" fontId="3" fillId="0" borderId="0" xfId="0" applyFont="1" applyBorder="1" applyAlignment="1">
      <alignment horizontal="center"/>
    </xf>
    <xf numFmtId="0" fontId="3" fillId="0" borderId="0" xfId="0" applyFont="1"/>
    <xf numFmtId="0" fontId="5" fillId="0" borderId="0" xfId="0" applyFont="1" applyBorder="1"/>
    <xf numFmtId="0" fontId="4" fillId="0" borderId="0" xfId="0" applyFont="1"/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0" fontId="6" fillId="0" borderId="0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2" fillId="0" borderId="1" xfId="0" applyFont="1" applyBorder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5" xfId="0" applyFont="1" applyBorder="1"/>
    <xf numFmtId="0" fontId="2" fillId="0" borderId="6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wrapText="1" indent="1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5" xfId="0" applyFont="1" applyBorder="1" applyAlignment="1">
      <alignment horizontal="left" wrapText="1" indent="1"/>
    </xf>
    <xf numFmtId="0" fontId="2" fillId="0" borderId="7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left" textRotation="90" wrapText="1"/>
    </xf>
    <xf numFmtId="0" fontId="8" fillId="0" borderId="2" xfId="0" applyFont="1" applyBorder="1" applyAlignment="1">
      <alignment horizontal="center" vertical="top" wrapText="1"/>
    </xf>
    <xf numFmtId="0" fontId="8" fillId="0" borderId="4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textRotation="90" wrapText="1"/>
    </xf>
    <xf numFmtId="0" fontId="1" fillId="0" borderId="4" xfId="0" applyFont="1" applyBorder="1" applyAlignment="1">
      <alignment horizontal="center" textRotation="90" wrapText="1"/>
    </xf>
    <xf numFmtId="0" fontId="2" fillId="0" borderId="5" xfId="0" applyFont="1" applyBorder="1"/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top"/>
    </xf>
    <xf numFmtId="0" fontId="9" fillId="0" borderId="3" xfId="0" applyFont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2" xfId="0" applyFont="1" applyBorder="1" applyAlignment="1">
      <alignment horizontal="center" vertical="top"/>
    </xf>
    <xf numFmtId="0" fontId="10" fillId="0" borderId="4" xfId="0" applyFont="1" applyBorder="1" applyAlignment="1">
      <alignment horizontal="center" vertical="top"/>
    </xf>
    <xf numFmtId="0" fontId="11" fillId="2" borderId="5" xfId="0" applyFont="1" applyFill="1" applyBorder="1"/>
    <xf numFmtId="0" fontId="11" fillId="0" borderId="5" xfId="0" applyNumberFormat="1" applyFont="1" applyBorder="1"/>
    <xf numFmtId="0" fontId="12" fillId="0" borderId="5" xfId="0" applyNumberFormat="1" applyFont="1" applyBorder="1"/>
    <xf numFmtId="0" fontId="13" fillId="0" borderId="5" xfId="0" applyNumberFormat="1" applyFont="1" applyBorder="1"/>
    <xf numFmtId="0" fontId="12" fillId="0" borderId="5" xfId="0" applyNumberFormat="1" applyFont="1" applyBorder="1" applyAlignment="1">
      <alignment vertical="top"/>
    </xf>
    <xf numFmtId="0" fontId="12" fillId="0" borderId="2" xfId="0" applyNumberFormat="1" applyFont="1" applyBorder="1" applyAlignment="1">
      <alignment vertical="top"/>
    </xf>
    <xf numFmtId="0" fontId="12" fillId="0" borderId="5" xfId="0" applyFont="1" applyBorder="1"/>
    <xf numFmtId="3" fontId="12" fillId="0" borderId="2" xfId="0" applyNumberFormat="1" applyFont="1" applyBorder="1"/>
    <xf numFmtId="0" fontId="12" fillId="0" borderId="2" xfId="0" applyNumberFormat="1" applyFont="1" applyBorder="1"/>
    <xf numFmtId="0" fontId="12" fillId="2" borderId="5" xfId="0" applyNumberFormat="1" applyFont="1" applyFill="1" applyBorder="1"/>
    <xf numFmtId="0" fontId="14" fillId="0" borderId="5" xfId="0" applyFont="1" applyBorder="1"/>
    <xf numFmtId="0" fontId="3" fillId="2" borderId="5" xfId="0" applyFont="1" applyFill="1" applyBorder="1"/>
    <xf numFmtId="0" fontId="15" fillId="2" borderId="5" xfId="0" applyFont="1" applyFill="1" applyBorder="1"/>
    <xf numFmtId="0" fontId="9" fillId="0" borderId="5" xfId="0" applyNumberFormat="1" applyFont="1" applyBorder="1"/>
    <xf numFmtId="0" fontId="8" fillId="0" borderId="5" xfId="0" applyNumberFormat="1" applyFont="1" applyBorder="1"/>
    <xf numFmtId="0" fontId="8" fillId="0" borderId="5" xfId="0" applyNumberFormat="1" applyFont="1" applyBorder="1" applyAlignment="1">
      <alignment vertical="top"/>
    </xf>
    <xf numFmtId="0" fontId="8" fillId="0" borderId="2" xfId="0" applyNumberFormat="1" applyFont="1" applyBorder="1" applyAlignment="1">
      <alignment vertical="top"/>
    </xf>
    <xf numFmtId="0" fontId="9" fillId="0" borderId="5" xfId="0" applyFont="1" applyBorder="1"/>
    <xf numFmtId="0" fontId="16" fillId="0" borderId="5" xfId="0" applyFont="1" applyBorder="1"/>
    <xf numFmtId="0" fontId="9" fillId="0" borderId="2" xfId="0" applyNumberFormat="1" applyFont="1" applyBorder="1"/>
    <xf numFmtId="0" fontId="9" fillId="2" borderId="5" xfId="0" applyNumberFormat="1" applyFont="1" applyFill="1" applyBorder="1"/>
    <xf numFmtId="0" fontId="17" fillId="0" borderId="5" xfId="0" applyFont="1" applyBorder="1"/>
    <xf numFmtId="4" fontId="9" fillId="0" borderId="5" xfId="0" applyNumberFormat="1" applyFont="1" applyBorder="1"/>
    <xf numFmtId="0" fontId="16" fillId="0" borderId="5" xfId="0" applyNumberFormat="1" applyFont="1" applyBorder="1"/>
    <xf numFmtId="3" fontId="9" fillId="0" borderId="2" xfId="0" applyNumberFormat="1" applyFont="1" applyBorder="1"/>
    <xf numFmtId="0" fontId="8" fillId="0" borderId="5" xfId="0" applyFont="1" applyBorder="1"/>
    <xf numFmtId="164" fontId="16" fillId="0" borderId="2" xfId="0" applyNumberFormat="1" applyFont="1" applyBorder="1"/>
    <xf numFmtId="0" fontId="16" fillId="0" borderId="2" xfId="0" applyNumberFormat="1" applyFont="1" applyBorder="1"/>
    <xf numFmtId="1" fontId="16" fillId="0" borderId="5" xfId="0" applyNumberFormat="1" applyFont="1" applyBorder="1"/>
    <xf numFmtId="1" fontId="9" fillId="0" borderId="5" xfId="0" applyNumberFormat="1" applyFont="1" applyBorder="1"/>
    <xf numFmtId="1" fontId="9" fillId="2" borderId="5" xfId="0" applyNumberFormat="1" applyFont="1" applyFill="1" applyBorder="1"/>
    <xf numFmtId="4" fontId="16" fillId="0" borderId="2" xfId="0" applyNumberFormat="1" applyFont="1" applyBorder="1"/>
    <xf numFmtId="0" fontId="16" fillId="0" borderId="5" xfId="0" applyNumberFormat="1" applyFont="1" applyBorder="1" applyAlignment="1">
      <alignment vertical="top"/>
    </xf>
    <xf numFmtId="0" fontId="16" fillId="0" borderId="2" xfId="0" applyNumberFormat="1" applyFont="1" applyBorder="1" applyAlignment="1">
      <alignment vertical="top"/>
    </xf>
    <xf numFmtId="0" fontId="15" fillId="0" borderId="5" xfId="0" applyFont="1" applyBorder="1"/>
    <xf numFmtId="0" fontId="9" fillId="2" borderId="5" xfId="0" applyNumberFormat="1" applyFont="1" applyFill="1" applyBorder="1" applyAlignment="1">
      <alignment horizontal="center"/>
    </xf>
    <xf numFmtId="3" fontId="9" fillId="0" borderId="5" xfId="0" applyNumberFormat="1" applyFont="1" applyBorder="1"/>
    <xf numFmtId="0" fontId="15" fillId="0" borderId="0" xfId="0" applyFont="1"/>
    <xf numFmtId="0" fontId="15" fillId="2" borderId="5" xfId="0" applyNumberFormat="1" applyFont="1" applyFill="1" applyBorder="1"/>
    <xf numFmtId="0" fontId="15" fillId="0" borderId="2" xfId="0" applyFont="1" applyBorder="1"/>
    <xf numFmtId="0" fontId="18" fillId="0" borderId="5" xfId="0" applyFont="1" applyBorder="1"/>
    <xf numFmtId="4" fontId="15" fillId="0" borderId="5" xfId="0" applyNumberFormat="1" applyFont="1" applyBorder="1"/>
    <xf numFmtId="0" fontId="15" fillId="0" borderId="6" xfId="0" applyFont="1" applyBorder="1"/>
    <xf numFmtId="0" fontId="19" fillId="2" borderId="6" xfId="0" applyNumberFormat="1" applyFont="1" applyFill="1" applyBorder="1" applyAlignment="1">
      <alignment horizontal="center"/>
    </xf>
    <xf numFmtId="0" fontId="15" fillId="2" borderId="6" xfId="0" applyNumberFormat="1" applyFont="1" applyFill="1" applyBorder="1"/>
    <xf numFmtId="0" fontId="15" fillId="2" borderId="6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4" fontId="15" fillId="0" borderId="5" xfId="0" applyNumberFormat="1" applyFont="1" applyBorder="1" applyAlignment="1">
      <alignment horizontal="center"/>
    </xf>
    <xf numFmtId="4" fontId="9" fillId="0" borderId="5" xfId="0" applyNumberFormat="1" applyFont="1" applyBorder="1" applyAlignment="1">
      <alignment horizontal="center"/>
    </xf>
    <xf numFmtId="0" fontId="8" fillId="2" borderId="2" xfId="0" applyNumberFormat="1" applyFont="1" applyFill="1" applyBorder="1" applyAlignment="1">
      <alignment horizontal="center"/>
    </xf>
    <xf numFmtId="0" fontId="0" fillId="0" borderId="4" xfId="0" applyBorder="1" applyAlignment="1"/>
    <xf numFmtId="0" fontId="19" fillId="0" borderId="5" xfId="0" applyFont="1" applyBorder="1" applyAlignment="1">
      <alignment horizontal="center"/>
    </xf>
    <xf numFmtId="165" fontId="8" fillId="0" borderId="2" xfId="0" applyNumberFormat="1" applyFont="1" applyBorder="1"/>
    <xf numFmtId="0" fontId="15" fillId="0" borderId="0" xfId="0" applyFont="1" applyBorder="1"/>
    <xf numFmtId="0" fontId="19" fillId="0" borderId="0" xfId="0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/>
    </xf>
    <xf numFmtId="4" fontId="9" fillId="0" borderId="0" xfId="0" applyNumberFormat="1" applyFont="1" applyBorder="1" applyAlignment="1">
      <alignment horizontal="center"/>
    </xf>
    <xf numFmtId="2" fontId="9" fillId="0" borderId="5" xfId="0" applyNumberFormat="1" applyFont="1" applyBorder="1"/>
    <xf numFmtId="2" fontId="15" fillId="0" borderId="0" xfId="0" applyNumberFormat="1" applyFont="1" applyBorder="1"/>
    <xf numFmtId="0" fontId="0" fillId="0" borderId="0" xfId="0" applyFont="1" applyBorder="1"/>
    <xf numFmtId="0" fontId="1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2;&#1045;&#1053;&#1070;%202018-2019/2021-2022/17%20&#1052;&#1077;&#1085;&#1102;-&#1090;&#1088;&#1077;&#1073;&#1086;&#1074;&#1072;&#1085;&#1080;&#1077;%20&#1085;&#1086;&#1103;&#1073;&#1088;&#1100;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дукты"/>
      <sheetName val="2.11.19"/>
      <sheetName val="3.11.19"/>
      <sheetName val="18.05.2022"/>
      <sheetName val="12.05.2022"/>
      <sheetName val="12.05.2022(2)"/>
      <sheetName val="15.05.2022"/>
      <sheetName val="15.05.2022(2)"/>
      <sheetName val="14.05.2022"/>
      <sheetName val="16.05.2022"/>
      <sheetName val="16.05.2022(2)"/>
      <sheetName val="8.11.19 (2)"/>
      <sheetName val="19.05.2022"/>
      <sheetName val="19.02.2022(2)"/>
      <sheetName val="10.11.19"/>
      <sheetName val="10.11.19 (2)"/>
      <sheetName val="11.11.19"/>
      <sheetName val="11.11.19 (2)"/>
      <sheetName val="17.05.2022"/>
      <sheetName val="12.11.19 (2)"/>
      <sheetName val="13.11.19"/>
      <sheetName val="13.11.19 (2)"/>
      <sheetName val="14.11.19"/>
      <sheetName val="14.11.19 (2)"/>
      <sheetName val="15.11.19"/>
      <sheetName val="15.11.19 (2)"/>
      <sheetName val="Лист2"/>
      <sheetName val="Лист1"/>
    </sheetNames>
    <sheetDataSet>
      <sheetData sheetId="0">
        <row r="12">
          <cell r="A12" t="str">
            <v>говядина</v>
          </cell>
          <cell r="C12">
            <v>656</v>
          </cell>
        </row>
        <row r="13">
          <cell r="A13" t="str">
            <v>птица</v>
          </cell>
          <cell r="C13">
            <v>288</v>
          </cell>
        </row>
        <row r="14">
          <cell r="A14" t="str">
            <v>рыба</v>
          </cell>
          <cell r="C14">
            <v>272</v>
          </cell>
        </row>
        <row r="15">
          <cell r="A15" t="str">
            <v>фарш говяжий</v>
          </cell>
          <cell r="C15">
            <v>608</v>
          </cell>
        </row>
        <row r="16">
          <cell r="A16" t="str">
            <v>фарш куриный</v>
          </cell>
          <cell r="C16">
            <v>288</v>
          </cell>
        </row>
        <row r="17">
          <cell r="A17" t="str">
            <v>субпродукты (печень, почки и др)</v>
          </cell>
          <cell r="C17">
            <v>224</v>
          </cell>
        </row>
        <row r="18">
          <cell r="A18" t="str">
            <v>сосиски</v>
          </cell>
          <cell r="C18">
            <v>352</v>
          </cell>
        </row>
        <row r="19">
          <cell r="A19" t="str">
            <v>рыбные консервы</v>
          </cell>
          <cell r="C19">
            <v>160</v>
          </cell>
        </row>
        <row r="20">
          <cell r="A20" t="str">
            <v>маргарин</v>
          </cell>
          <cell r="C20">
            <v>72</v>
          </cell>
        </row>
        <row r="21">
          <cell r="A21" t="str">
            <v>Масло сливочное</v>
          </cell>
          <cell r="C21">
            <v>608</v>
          </cell>
        </row>
        <row r="22">
          <cell r="A22" t="str">
            <v>Масло растительное</v>
          </cell>
          <cell r="C22">
            <v>144</v>
          </cell>
        </row>
        <row r="23">
          <cell r="A23" t="str">
            <v>Молоко свежее</v>
          </cell>
          <cell r="C23">
            <v>67.2</v>
          </cell>
        </row>
        <row r="24">
          <cell r="A24" t="str">
            <v>Сырки</v>
          </cell>
          <cell r="C24">
            <v>8</v>
          </cell>
        </row>
        <row r="25">
          <cell r="A25" t="str">
            <v>молоко сгущеное</v>
          </cell>
          <cell r="C25">
            <v>160</v>
          </cell>
        </row>
        <row r="26">
          <cell r="A26" t="str">
            <v>кефир</v>
          </cell>
          <cell r="C26">
            <v>96</v>
          </cell>
        </row>
        <row r="27">
          <cell r="A27" t="str">
            <v>Ряженка</v>
          </cell>
          <cell r="C27">
            <v>96</v>
          </cell>
        </row>
        <row r="28">
          <cell r="A28" t="str">
            <v>Снежок</v>
          </cell>
          <cell r="C28">
            <v>96</v>
          </cell>
        </row>
        <row r="29">
          <cell r="A29" t="str">
            <v>йогурт</v>
          </cell>
          <cell r="C29">
            <v>96</v>
          </cell>
        </row>
        <row r="30">
          <cell r="A30" t="str">
            <v>Сметана</v>
          </cell>
          <cell r="C30">
            <v>272</v>
          </cell>
        </row>
        <row r="31">
          <cell r="A31" t="str">
            <v xml:space="preserve">Творог </v>
          </cell>
          <cell r="C31">
            <v>272</v>
          </cell>
        </row>
        <row r="32">
          <cell r="A32" t="str">
            <v>Сыр</v>
          </cell>
          <cell r="C32">
            <v>560</v>
          </cell>
        </row>
        <row r="33">
          <cell r="A33" t="str">
            <v>Яйцо</v>
          </cell>
        </row>
        <row r="34">
          <cell r="A34" t="str">
            <v>Мука пшеничная</v>
          </cell>
          <cell r="C34">
            <v>41.6</v>
          </cell>
        </row>
        <row r="35">
          <cell r="A35" t="str">
            <v>гречневая крупа</v>
          </cell>
          <cell r="C35">
            <v>83.2</v>
          </cell>
        </row>
        <row r="36">
          <cell r="A36" t="str">
            <v>манная</v>
          </cell>
          <cell r="C36">
            <v>51.2</v>
          </cell>
        </row>
        <row r="37">
          <cell r="A37" t="str">
            <v>Рис</v>
          </cell>
          <cell r="C37">
            <v>67.2</v>
          </cell>
        </row>
        <row r="38">
          <cell r="A38" t="str">
            <v>перловая</v>
          </cell>
          <cell r="C38">
            <v>43.2</v>
          </cell>
        </row>
        <row r="39">
          <cell r="A39" t="str">
            <v>макаронные изделия</v>
          </cell>
          <cell r="C39">
            <v>52.800000000000004</v>
          </cell>
        </row>
        <row r="40">
          <cell r="A40" t="str">
            <v>крупа пшеничная</v>
          </cell>
          <cell r="C40">
            <v>52.800000000000004</v>
          </cell>
        </row>
        <row r="41">
          <cell r="A41" t="str">
            <v>Геркулес</v>
          </cell>
          <cell r="C41">
            <v>40</v>
          </cell>
        </row>
        <row r="42">
          <cell r="A42" t="str">
            <v>Горох</v>
          </cell>
          <cell r="C42">
            <v>56</v>
          </cell>
        </row>
        <row r="43">
          <cell r="A43" t="str">
            <v>Пшено</v>
          </cell>
          <cell r="C43">
            <v>56</v>
          </cell>
        </row>
        <row r="44">
          <cell r="A44" t="str">
            <v>Сахарный песок</v>
          </cell>
          <cell r="C44">
            <v>83.2</v>
          </cell>
        </row>
        <row r="45">
          <cell r="A45" t="str">
            <v>Соль</v>
          </cell>
          <cell r="C45">
            <v>17.600000000000001</v>
          </cell>
        </row>
        <row r="46">
          <cell r="A46" t="str">
            <v>Картофель</v>
          </cell>
          <cell r="C46">
            <v>32</v>
          </cell>
        </row>
        <row r="47">
          <cell r="A47" t="str">
            <v>капуста</v>
          </cell>
          <cell r="C47">
            <v>51.2</v>
          </cell>
        </row>
        <row r="48">
          <cell r="A48" t="str">
            <v>свекла</v>
          </cell>
          <cell r="C48">
            <v>51.2</v>
          </cell>
        </row>
        <row r="49">
          <cell r="A49" t="str">
            <v>Морковь</v>
          </cell>
          <cell r="C49">
            <v>56</v>
          </cell>
        </row>
        <row r="50">
          <cell r="A50" t="str">
            <v>Томаты свежие</v>
          </cell>
          <cell r="C50">
            <v>256</v>
          </cell>
        </row>
        <row r="51">
          <cell r="A51" t="str">
            <v>огурец свежий</v>
          </cell>
          <cell r="C51">
            <v>208</v>
          </cell>
        </row>
        <row r="52">
          <cell r="A52" t="str">
            <v>огурец консервированный</v>
          </cell>
          <cell r="C52">
            <v>208</v>
          </cell>
        </row>
        <row r="53">
          <cell r="A53" t="str">
            <v>помидор консервированный</v>
          </cell>
          <cell r="C53">
            <v>208</v>
          </cell>
        </row>
        <row r="54">
          <cell r="A54" t="str">
            <v>фасоль консервированная</v>
          </cell>
          <cell r="C54">
            <v>320</v>
          </cell>
        </row>
        <row r="55">
          <cell r="A55" t="str">
            <v>кукуруза консервированая</v>
          </cell>
          <cell r="C55">
            <v>320</v>
          </cell>
        </row>
        <row r="56">
          <cell r="A56" t="str">
            <v>горошек консервированая</v>
          </cell>
          <cell r="C56">
            <v>320</v>
          </cell>
        </row>
        <row r="57">
          <cell r="A57" t="str">
            <v>томатная паста</v>
          </cell>
          <cell r="C57">
            <v>320</v>
          </cell>
        </row>
        <row r="58">
          <cell r="A58" t="str">
            <v xml:space="preserve">Лук </v>
          </cell>
          <cell r="C58">
            <v>51.2</v>
          </cell>
        </row>
        <row r="59">
          <cell r="A59" t="str">
            <v>Лук зеленый</v>
          </cell>
          <cell r="C59">
            <v>640</v>
          </cell>
        </row>
        <row r="60">
          <cell r="A60" t="str">
            <v>петрушка</v>
          </cell>
          <cell r="C60">
            <v>640</v>
          </cell>
        </row>
        <row r="61">
          <cell r="A61" t="str">
            <v>курага</v>
          </cell>
          <cell r="C61">
            <v>320</v>
          </cell>
        </row>
        <row r="62">
          <cell r="A62" t="str">
            <v>изюм</v>
          </cell>
          <cell r="C62">
            <v>320</v>
          </cell>
        </row>
        <row r="63">
          <cell r="A63" t="str">
            <v>чернослив</v>
          </cell>
          <cell r="C63">
            <v>320</v>
          </cell>
        </row>
        <row r="64">
          <cell r="A64" t="str">
            <v>сухофрукты</v>
          </cell>
          <cell r="C64">
            <v>320</v>
          </cell>
        </row>
        <row r="65">
          <cell r="A65" t="str">
            <v>яблоко</v>
          </cell>
          <cell r="C65">
            <v>120</v>
          </cell>
        </row>
        <row r="66">
          <cell r="A66" t="str">
            <v>груша</v>
          </cell>
          <cell r="C66">
            <v>272</v>
          </cell>
        </row>
        <row r="67">
          <cell r="A67" t="str">
            <v>банан</v>
          </cell>
          <cell r="C67">
            <v>144</v>
          </cell>
        </row>
        <row r="68">
          <cell r="A68" t="str">
            <v>апельсин</v>
          </cell>
          <cell r="C68">
            <v>112</v>
          </cell>
        </row>
        <row r="69">
          <cell r="A69" t="str">
            <v>лимон</v>
          </cell>
          <cell r="C69">
            <v>88</v>
          </cell>
        </row>
        <row r="70">
          <cell r="A70" t="str">
            <v>мандарин</v>
          </cell>
          <cell r="C70">
            <v>152</v>
          </cell>
        </row>
        <row r="71">
          <cell r="A71" t="str">
            <v>Хлеб пшеничный</v>
          </cell>
          <cell r="C71">
            <v>38.400000000000006</v>
          </cell>
        </row>
        <row r="72">
          <cell r="A72" t="str">
            <v>Хлеб ржаной</v>
          </cell>
          <cell r="C72">
            <v>38.400000000000006</v>
          </cell>
        </row>
        <row r="73">
          <cell r="A73" t="str">
            <v>дрожжи</v>
          </cell>
          <cell r="C73">
            <v>56</v>
          </cell>
        </row>
        <row r="74">
          <cell r="A74" t="str">
            <v>сухари панировочные</v>
          </cell>
          <cell r="C74">
            <v>56</v>
          </cell>
        </row>
        <row r="75">
          <cell r="A75" t="str">
            <v>Кофейный напиток</v>
          </cell>
          <cell r="C75">
            <v>480</v>
          </cell>
        </row>
        <row r="76">
          <cell r="A76" t="str">
            <v>Чай</v>
          </cell>
          <cell r="C76">
            <v>480</v>
          </cell>
        </row>
        <row r="77">
          <cell r="A77" t="str">
            <v>Какао</v>
          </cell>
          <cell r="C77">
            <v>480</v>
          </cell>
        </row>
        <row r="78">
          <cell r="A78" t="str">
            <v>кисель</v>
          </cell>
          <cell r="C78">
            <v>320</v>
          </cell>
        </row>
        <row r="79">
          <cell r="A79" t="str">
            <v xml:space="preserve">Сок </v>
          </cell>
          <cell r="C79">
            <v>51.2</v>
          </cell>
        </row>
        <row r="80">
          <cell r="A80" t="str">
            <v>Повидло</v>
          </cell>
          <cell r="C80">
            <v>72</v>
          </cell>
        </row>
        <row r="81">
          <cell r="A81" t="str">
            <v>печенье</v>
          </cell>
          <cell r="C81">
            <v>192</v>
          </cell>
        </row>
        <row r="82">
          <cell r="A82" t="str">
            <v>вафли</v>
          </cell>
          <cell r="C82">
            <v>320</v>
          </cell>
        </row>
        <row r="83">
          <cell r="A83" t="str">
            <v>пряник</v>
          </cell>
          <cell r="C83">
            <v>176</v>
          </cell>
        </row>
        <row r="84">
          <cell r="A84" t="str">
            <v>Конфеты шоколадные</v>
          </cell>
          <cell r="C84">
            <v>240</v>
          </cell>
        </row>
        <row r="85">
          <cell r="A85" t="str">
            <v>чеснок</v>
          </cell>
          <cell r="C85">
            <v>480</v>
          </cell>
        </row>
        <row r="86">
          <cell r="A86" t="str">
            <v>крупа ячневая</v>
          </cell>
          <cell r="C86">
            <v>40</v>
          </cell>
        </row>
        <row r="87">
          <cell r="A87" t="str">
            <v>-</v>
          </cell>
          <cell r="C87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95"/>
  <sheetViews>
    <sheetView tabSelected="1" zoomScale="50" zoomScaleNormal="50" workbookViewId="0">
      <selection activeCell="AF15" sqref="AF15"/>
    </sheetView>
  </sheetViews>
  <sheetFormatPr defaultRowHeight="15" x14ac:dyDescent="0.25"/>
  <sheetData>
    <row r="1" spans="1:48" ht="18.75" x14ac:dyDescent="0.3">
      <c r="A1" s="1" t="s">
        <v>0</v>
      </c>
      <c r="B1" s="1"/>
      <c r="C1" s="1"/>
      <c r="D1" s="1"/>
      <c r="E1" s="2"/>
      <c r="F1" s="2"/>
      <c r="G1" s="2"/>
      <c r="H1" s="2"/>
      <c r="I1" s="2"/>
      <c r="J1" s="3"/>
      <c r="K1" s="2"/>
      <c r="L1" s="3"/>
      <c r="M1" s="2"/>
      <c r="N1" s="4"/>
      <c r="O1" s="2"/>
      <c r="P1" s="3"/>
      <c r="Q1" s="2"/>
      <c r="R1" s="3"/>
      <c r="S1" s="2"/>
      <c r="T1" s="4"/>
      <c r="U1" s="2"/>
      <c r="V1" s="4"/>
      <c r="W1" s="2"/>
      <c r="X1" s="2"/>
      <c r="Y1" s="2"/>
      <c r="Z1" s="3"/>
      <c r="AA1" s="2"/>
      <c r="AB1" s="3"/>
      <c r="AC1" s="2"/>
      <c r="AD1" s="5"/>
      <c r="AE1" s="1"/>
      <c r="AF1" s="6" t="s">
        <v>1</v>
      </c>
      <c r="AG1" s="2"/>
      <c r="AH1" s="3"/>
      <c r="AI1" s="2"/>
      <c r="AJ1" s="5"/>
      <c r="AK1" s="1"/>
      <c r="AL1" s="3"/>
      <c r="AM1" s="2"/>
      <c r="AN1" s="2"/>
      <c r="AO1" s="2"/>
      <c r="AP1" s="1"/>
      <c r="AQ1" s="1"/>
      <c r="AR1" s="1"/>
      <c r="AS1" s="1"/>
      <c r="AT1" s="1"/>
      <c r="AU1" s="1"/>
      <c r="AV1" s="1"/>
    </row>
    <row r="2" spans="1:48" ht="18.75" x14ac:dyDescent="0.3">
      <c r="A2" s="7" t="s">
        <v>2</v>
      </c>
      <c r="B2" s="8" t="s">
        <v>3</v>
      </c>
      <c r="C2" s="8"/>
      <c r="D2" s="8"/>
      <c r="E2" s="8"/>
      <c r="F2" s="9" t="s">
        <v>4</v>
      </c>
      <c r="G2" s="2"/>
      <c r="H2" s="2"/>
      <c r="I2" s="2"/>
      <c r="J2" s="3"/>
      <c r="K2" s="2"/>
      <c r="L2" s="3"/>
      <c r="M2" s="2"/>
      <c r="N2" s="4"/>
      <c r="O2" s="2"/>
      <c r="P2" s="3"/>
      <c r="Q2" s="2"/>
      <c r="R2" s="3"/>
      <c r="S2" s="2"/>
      <c r="T2" s="4"/>
      <c r="U2" s="2"/>
      <c r="V2" s="4"/>
      <c r="W2" s="2"/>
      <c r="X2" s="2"/>
      <c r="Y2" s="2"/>
      <c r="Z2" s="3"/>
      <c r="AA2" s="2"/>
      <c r="AB2" s="3"/>
      <c r="AC2" s="2"/>
      <c r="AD2" s="5"/>
      <c r="AE2" s="10" t="s">
        <v>5</v>
      </c>
      <c r="AF2" s="6">
        <v>19</v>
      </c>
      <c r="AG2" s="11" t="s">
        <v>6</v>
      </c>
      <c r="AH2" s="6"/>
      <c r="AI2" s="11"/>
      <c r="AJ2" s="12" t="s">
        <v>7</v>
      </c>
      <c r="AK2" s="13"/>
      <c r="AL2" s="3"/>
      <c r="AM2" s="2"/>
      <c r="AN2" s="2"/>
      <c r="AO2" s="2"/>
      <c r="AP2" s="1"/>
      <c r="AQ2" s="1"/>
      <c r="AR2" s="1"/>
      <c r="AS2" s="1"/>
      <c r="AT2" s="1"/>
      <c r="AU2" s="1"/>
      <c r="AV2" s="1"/>
    </row>
    <row r="3" spans="1:48" ht="18.75" x14ac:dyDescent="0.3">
      <c r="A3" s="7">
        <v>18</v>
      </c>
      <c r="B3" s="14" t="s">
        <v>6</v>
      </c>
      <c r="C3" s="14"/>
      <c r="D3" s="14"/>
      <c r="E3" s="14"/>
      <c r="F3" s="9">
        <v>20</v>
      </c>
      <c r="G3" s="15">
        <v>22</v>
      </c>
      <c r="H3" s="2" t="s">
        <v>8</v>
      </c>
      <c r="I3" s="2"/>
      <c r="J3" s="3"/>
      <c r="K3" s="2"/>
      <c r="L3" s="3"/>
      <c r="M3" s="2"/>
      <c r="N3" s="4"/>
      <c r="O3" s="2"/>
      <c r="P3" s="3"/>
      <c r="Q3" s="2"/>
      <c r="R3" s="3"/>
      <c r="S3" s="2"/>
      <c r="T3" s="4"/>
      <c r="U3" s="2"/>
      <c r="V3" s="4"/>
      <c r="W3" s="2"/>
      <c r="X3" s="2"/>
      <c r="Y3" s="2"/>
      <c r="Z3" s="3"/>
      <c r="AA3" s="2"/>
      <c r="AB3" s="3"/>
      <c r="AC3" s="2"/>
      <c r="AD3" s="5"/>
      <c r="AE3" s="1"/>
      <c r="AF3" s="6" t="s">
        <v>9</v>
      </c>
      <c r="AG3" s="11"/>
      <c r="AH3" s="6"/>
      <c r="AI3" s="11"/>
      <c r="AJ3" s="12"/>
      <c r="AK3" s="13"/>
      <c r="AL3" s="3"/>
      <c r="AM3" s="2"/>
      <c r="AN3" s="2"/>
      <c r="AO3" s="2"/>
      <c r="AP3" s="1"/>
      <c r="AQ3" s="1"/>
      <c r="AR3" s="1"/>
      <c r="AS3" s="1"/>
      <c r="AT3" s="1"/>
      <c r="AU3" s="1"/>
      <c r="AV3" s="1"/>
    </row>
    <row r="4" spans="1:48" x14ac:dyDescent="0.25">
      <c r="A4" s="1"/>
      <c r="B4" s="1"/>
      <c r="C4" s="1"/>
      <c r="D4" s="5"/>
      <c r="E4" s="2"/>
      <c r="F4" s="4"/>
      <c r="G4" s="2"/>
      <c r="H4" s="3"/>
      <c r="I4" s="2"/>
      <c r="J4" s="3"/>
      <c r="K4" s="2"/>
      <c r="L4" s="3"/>
      <c r="M4" s="2"/>
      <c r="N4" s="4"/>
      <c r="O4" s="2"/>
      <c r="P4" s="3"/>
      <c r="Q4" s="2"/>
      <c r="R4" s="3"/>
      <c r="S4" s="2"/>
      <c r="T4" s="4"/>
      <c r="U4" s="2"/>
      <c r="V4" s="4"/>
      <c r="W4" s="2"/>
      <c r="X4" s="2"/>
      <c r="Y4" s="2"/>
      <c r="Z4" s="3"/>
      <c r="AA4" s="2"/>
      <c r="AB4" s="3"/>
      <c r="AC4" s="2"/>
      <c r="AD4" s="5"/>
      <c r="AE4" s="1"/>
      <c r="AF4" s="3"/>
      <c r="AG4" s="2"/>
      <c r="AH4" s="3"/>
      <c r="AI4" s="2"/>
      <c r="AJ4" s="5"/>
      <c r="AK4" s="1"/>
      <c r="AL4" s="3"/>
      <c r="AM4" s="2"/>
      <c r="AN4" s="2"/>
      <c r="AO4" s="2"/>
      <c r="AP4" s="1"/>
      <c r="AQ4" s="1"/>
      <c r="AR4" s="16"/>
      <c r="AS4" s="16"/>
      <c r="AT4" s="16"/>
      <c r="AU4" s="16"/>
      <c r="AV4" s="16"/>
    </row>
    <row r="5" spans="1:48" x14ac:dyDescent="0.25">
      <c r="A5" s="17" t="s">
        <v>10</v>
      </c>
      <c r="B5" s="18"/>
      <c r="C5" s="19"/>
      <c r="D5" s="20" t="s">
        <v>11</v>
      </c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1"/>
      <c r="AS5" s="21"/>
      <c r="AT5" s="21"/>
      <c r="AU5" s="21"/>
      <c r="AV5" s="21"/>
    </row>
    <row r="6" spans="1:48" x14ac:dyDescent="0.25">
      <c r="A6" s="22" t="s">
        <v>12</v>
      </c>
      <c r="B6" s="23" t="s">
        <v>13</v>
      </c>
      <c r="C6" s="23" t="s">
        <v>14</v>
      </c>
      <c r="D6" s="24" t="s">
        <v>15</v>
      </c>
      <c r="E6" s="25"/>
      <c r="F6" s="25"/>
      <c r="G6" s="25"/>
      <c r="H6" s="25"/>
      <c r="I6" s="25"/>
      <c r="J6" s="25"/>
      <c r="K6" s="25"/>
      <c r="L6" s="25"/>
      <c r="M6" s="26"/>
      <c r="N6" s="24" t="s">
        <v>16</v>
      </c>
      <c r="O6" s="25"/>
      <c r="P6" s="25"/>
      <c r="Q6" s="25"/>
      <c r="R6" s="25"/>
      <c r="S6" s="25"/>
      <c r="T6" s="25"/>
      <c r="U6" s="25"/>
      <c r="V6" s="25"/>
      <c r="W6" s="25"/>
      <c r="X6" s="25"/>
      <c r="Y6" s="26"/>
      <c r="Z6" s="24" t="s">
        <v>17</v>
      </c>
      <c r="AA6" s="25"/>
      <c r="AB6" s="25"/>
      <c r="AC6" s="25"/>
      <c r="AD6" s="25"/>
      <c r="AE6" s="26"/>
      <c r="AF6" s="24" t="s">
        <v>18</v>
      </c>
      <c r="AG6" s="25"/>
      <c r="AH6" s="25"/>
      <c r="AI6" s="25"/>
      <c r="AJ6" s="25"/>
      <c r="AK6" s="25"/>
      <c r="AL6" s="25"/>
      <c r="AM6" s="25"/>
      <c r="AN6" s="25"/>
      <c r="AO6" s="26"/>
      <c r="AP6" s="24" t="s">
        <v>19</v>
      </c>
      <c r="AQ6" s="26"/>
      <c r="AR6" s="24"/>
      <c r="AS6" s="26"/>
      <c r="AT6" s="24"/>
      <c r="AU6" s="26"/>
      <c r="AV6" s="27"/>
    </row>
    <row r="7" spans="1:48" ht="15.75" x14ac:dyDescent="0.25">
      <c r="A7" s="28"/>
      <c r="B7" s="29"/>
      <c r="C7" s="29"/>
      <c r="D7" s="30" t="s">
        <v>20</v>
      </c>
      <c r="E7" s="31"/>
      <c r="F7" s="30" t="s">
        <v>21</v>
      </c>
      <c r="G7" s="31"/>
      <c r="H7" s="30" t="s">
        <v>22</v>
      </c>
      <c r="I7" s="31"/>
      <c r="J7" s="30" t="s">
        <v>23</v>
      </c>
      <c r="K7" s="31"/>
      <c r="L7" s="30" t="s">
        <v>4</v>
      </c>
      <c r="M7" s="31"/>
      <c r="N7" s="30" t="s">
        <v>24</v>
      </c>
      <c r="O7" s="31"/>
      <c r="P7" s="30" t="s">
        <v>25</v>
      </c>
      <c r="Q7" s="31"/>
      <c r="R7" s="30" t="s">
        <v>26</v>
      </c>
      <c r="S7" s="31"/>
      <c r="T7" s="30" t="s">
        <v>27</v>
      </c>
      <c r="U7" s="31"/>
      <c r="V7" s="30" t="s">
        <v>28</v>
      </c>
      <c r="W7" s="31"/>
      <c r="X7" s="30" t="s">
        <v>29</v>
      </c>
      <c r="Y7" s="31"/>
      <c r="Z7" s="30" t="s">
        <v>30</v>
      </c>
      <c r="AA7" s="31"/>
      <c r="AB7" s="30" t="s">
        <v>31</v>
      </c>
      <c r="AC7" s="31"/>
      <c r="AD7" s="30" t="s">
        <v>32</v>
      </c>
      <c r="AE7" s="31"/>
      <c r="AF7" s="30" t="s">
        <v>33</v>
      </c>
      <c r="AG7" s="31"/>
      <c r="AH7" s="30" t="s">
        <v>34</v>
      </c>
      <c r="AI7" s="31"/>
      <c r="AJ7" s="30"/>
      <c r="AK7" s="31"/>
      <c r="AL7" s="30" t="s">
        <v>35</v>
      </c>
      <c r="AM7" s="31"/>
      <c r="AN7" s="30" t="s">
        <v>28</v>
      </c>
      <c r="AO7" s="31"/>
      <c r="AP7" s="30" t="s">
        <v>36</v>
      </c>
      <c r="AQ7" s="31"/>
      <c r="AR7" s="32"/>
      <c r="AS7" s="33"/>
      <c r="AT7" s="32"/>
      <c r="AU7" s="33"/>
      <c r="AV7" s="29"/>
    </row>
    <row r="8" spans="1:48" ht="15.75" x14ac:dyDescent="0.25">
      <c r="A8" s="34">
        <v>1</v>
      </c>
      <c r="B8" s="34">
        <v>2</v>
      </c>
      <c r="C8" s="34">
        <v>3</v>
      </c>
      <c r="D8" s="35">
        <v>6</v>
      </c>
      <c r="E8" s="36"/>
      <c r="F8" s="37">
        <v>5</v>
      </c>
      <c r="G8" s="38"/>
      <c r="H8" s="35">
        <v>4</v>
      </c>
      <c r="I8" s="36"/>
      <c r="J8" s="37">
        <v>7</v>
      </c>
      <c r="K8" s="38"/>
      <c r="L8" s="35">
        <v>8</v>
      </c>
      <c r="M8" s="36"/>
      <c r="N8" s="37">
        <v>26</v>
      </c>
      <c r="O8" s="38"/>
      <c r="P8" s="35">
        <v>13</v>
      </c>
      <c r="Q8" s="36"/>
      <c r="R8" s="37">
        <v>26</v>
      </c>
      <c r="S8" s="38"/>
      <c r="T8" s="35">
        <v>15</v>
      </c>
      <c r="U8" s="36"/>
      <c r="V8" s="37">
        <v>21</v>
      </c>
      <c r="W8" s="38"/>
      <c r="X8" s="37">
        <v>16</v>
      </c>
      <c r="Y8" s="38"/>
      <c r="Z8" s="39">
        <v>24</v>
      </c>
      <c r="AA8" s="40"/>
      <c r="AB8" s="37">
        <v>23</v>
      </c>
      <c r="AC8" s="38"/>
      <c r="AD8" s="35">
        <v>28</v>
      </c>
      <c r="AE8" s="36"/>
      <c r="AF8" s="37">
        <v>12</v>
      </c>
      <c r="AG8" s="38"/>
      <c r="AH8" s="37">
        <v>14</v>
      </c>
      <c r="AI8" s="38"/>
      <c r="AJ8" s="37"/>
      <c r="AK8" s="41"/>
      <c r="AL8" s="37">
        <v>28</v>
      </c>
      <c r="AM8" s="38"/>
      <c r="AN8" s="37">
        <v>29</v>
      </c>
      <c r="AO8" s="38"/>
      <c r="AP8" s="37">
        <v>22</v>
      </c>
      <c r="AQ8" s="38"/>
      <c r="AR8" s="42">
        <v>33</v>
      </c>
      <c r="AS8" s="43"/>
      <c r="AT8" s="35">
        <v>34</v>
      </c>
      <c r="AU8" s="36"/>
      <c r="AV8" s="34">
        <v>35</v>
      </c>
    </row>
    <row r="9" spans="1:48" ht="15.75" x14ac:dyDescent="0.25">
      <c r="A9" s="34" t="s">
        <v>37</v>
      </c>
      <c r="B9" s="34"/>
      <c r="C9" s="34"/>
      <c r="D9" s="44">
        <v>50</v>
      </c>
      <c r="E9" s="45"/>
      <c r="F9" s="44">
        <v>50</v>
      </c>
      <c r="G9" s="45"/>
      <c r="H9" s="44">
        <v>50</v>
      </c>
      <c r="I9" s="45"/>
      <c r="J9" s="44">
        <v>50</v>
      </c>
      <c r="K9" s="45"/>
      <c r="L9" s="44"/>
      <c r="M9" s="45"/>
      <c r="N9" s="44">
        <v>50</v>
      </c>
      <c r="O9" s="45"/>
      <c r="P9" s="44">
        <v>50</v>
      </c>
      <c r="Q9" s="45"/>
      <c r="R9" s="44">
        <v>50</v>
      </c>
      <c r="S9" s="45"/>
      <c r="T9" s="44">
        <v>50</v>
      </c>
      <c r="U9" s="45"/>
      <c r="V9" s="44">
        <v>50</v>
      </c>
      <c r="W9" s="45"/>
      <c r="X9" s="44">
        <v>50</v>
      </c>
      <c r="Y9" s="45"/>
      <c r="Z9" s="46">
        <v>47</v>
      </c>
      <c r="AA9" s="47"/>
      <c r="AB9" s="44">
        <v>47</v>
      </c>
      <c r="AC9" s="45"/>
      <c r="AD9" s="44">
        <v>47</v>
      </c>
      <c r="AE9" s="45"/>
      <c r="AF9" s="44">
        <v>47</v>
      </c>
      <c r="AG9" s="45"/>
      <c r="AH9" s="44">
        <v>47</v>
      </c>
      <c r="AI9" s="45"/>
      <c r="AJ9" s="44"/>
      <c r="AK9" s="45"/>
      <c r="AL9" s="44">
        <v>47</v>
      </c>
      <c r="AM9" s="45"/>
      <c r="AN9" s="44">
        <v>47</v>
      </c>
      <c r="AO9" s="45"/>
      <c r="AP9" s="44">
        <v>47</v>
      </c>
      <c r="AQ9" s="45"/>
      <c r="AR9" s="34" t="s">
        <v>38</v>
      </c>
      <c r="AS9" s="34" t="s">
        <v>39</v>
      </c>
      <c r="AT9" s="34" t="s">
        <v>40</v>
      </c>
      <c r="AU9" s="34" t="s">
        <v>41</v>
      </c>
      <c r="AV9" s="34" t="s">
        <v>42</v>
      </c>
    </row>
    <row r="10" spans="1:48" ht="15.75" x14ac:dyDescent="0.25">
      <c r="A10" s="34" t="s">
        <v>43</v>
      </c>
      <c r="B10" s="34"/>
      <c r="C10" s="34"/>
      <c r="D10" s="35">
        <v>20</v>
      </c>
      <c r="E10" s="36"/>
      <c r="F10" s="37" t="s">
        <v>44</v>
      </c>
      <c r="G10" s="38"/>
      <c r="H10" s="37">
        <v>200</v>
      </c>
      <c r="I10" s="38"/>
      <c r="J10" s="37">
        <v>80</v>
      </c>
      <c r="K10" s="38"/>
      <c r="L10" s="35">
        <v>100</v>
      </c>
      <c r="M10" s="36"/>
      <c r="N10" s="37">
        <v>80</v>
      </c>
      <c r="O10" s="38"/>
      <c r="P10" s="35">
        <v>300</v>
      </c>
      <c r="Q10" s="36"/>
      <c r="R10" s="37" t="s">
        <v>45</v>
      </c>
      <c r="S10" s="38"/>
      <c r="T10" s="35" t="s">
        <v>44</v>
      </c>
      <c r="U10" s="36"/>
      <c r="V10" s="37">
        <v>100</v>
      </c>
      <c r="W10" s="38"/>
      <c r="X10" s="37">
        <v>200</v>
      </c>
      <c r="Y10" s="38"/>
      <c r="Z10" s="39">
        <v>150</v>
      </c>
      <c r="AA10" s="40"/>
      <c r="AB10" s="37">
        <v>50</v>
      </c>
      <c r="AC10" s="38"/>
      <c r="AD10" s="35">
        <v>200</v>
      </c>
      <c r="AE10" s="36"/>
      <c r="AF10" s="37">
        <v>80</v>
      </c>
      <c r="AG10" s="38"/>
      <c r="AH10" s="37" t="s">
        <v>46</v>
      </c>
      <c r="AI10" s="38"/>
      <c r="AJ10" s="37"/>
      <c r="AK10" s="41"/>
      <c r="AL10" s="37">
        <v>200</v>
      </c>
      <c r="AM10" s="38"/>
      <c r="AN10" s="37">
        <v>80</v>
      </c>
      <c r="AO10" s="38"/>
      <c r="AP10" s="37">
        <v>200</v>
      </c>
      <c r="AQ10" s="38"/>
      <c r="AR10" s="34"/>
      <c r="AS10" s="34" t="s">
        <v>39</v>
      </c>
      <c r="AT10" s="34"/>
      <c r="AU10" s="34" t="s">
        <v>41</v>
      </c>
      <c r="AV10" s="34"/>
    </row>
    <row r="11" spans="1:48" ht="15.75" x14ac:dyDescent="0.25">
      <c r="A11" s="48" t="s">
        <v>47</v>
      </c>
      <c r="B11" s="48"/>
      <c r="C11" s="48"/>
      <c r="D11" s="49"/>
      <c r="E11" s="49">
        <f t="shared" ref="E11:E75" si="0">D11*D$9/1000</f>
        <v>0</v>
      </c>
      <c r="F11" s="50"/>
      <c r="G11" s="50">
        <f t="shared" ref="G11:G74" si="1">F11*F$9/1000</f>
        <v>0</v>
      </c>
      <c r="H11" s="51"/>
      <c r="I11" s="49">
        <f t="shared" ref="I11:I74" si="2">H11*H$9/1000</f>
        <v>0</v>
      </c>
      <c r="J11" s="50"/>
      <c r="K11" s="50">
        <f t="shared" ref="K11:K74" si="3">J11*J$9/1000</f>
        <v>0</v>
      </c>
      <c r="L11" s="50"/>
      <c r="M11" s="50">
        <f t="shared" ref="M11:M74" si="4">L11*L$9/1000</f>
        <v>0</v>
      </c>
      <c r="N11" s="50"/>
      <c r="O11" s="50">
        <f t="shared" ref="O11:O69" si="5">N11*N$9/1000</f>
        <v>0</v>
      </c>
      <c r="P11" s="49">
        <v>180</v>
      </c>
      <c r="Q11" s="49">
        <f t="shared" ref="Q11:Q32" si="6">P11*P$9/1000</f>
        <v>9</v>
      </c>
      <c r="R11" s="50"/>
      <c r="S11" s="50">
        <f t="shared" ref="S11:S69" si="7">R11*R$9/1000</f>
        <v>0</v>
      </c>
      <c r="T11" s="50">
        <v>150</v>
      </c>
      <c r="U11" s="50">
        <f t="shared" ref="U11:U74" si="8">T11*T$9/1000</f>
        <v>7.5</v>
      </c>
      <c r="V11" s="50"/>
      <c r="W11" s="50">
        <f t="shared" ref="W11:W74" si="9">V11*V$9/1000</f>
        <v>0</v>
      </c>
      <c r="X11" s="50">
        <v>200</v>
      </c>
      <c r="Y11" s="50">
        <f t="shared" ref="Y11:Y74" si="10">X11*X$9/1000</f>
        <v>10</v>
      </c>
      <c r="Z11" s="52"/>
      <c r="AA11" s="53">
        <f t="shared" ref="AA11:AA75" si="11">Z11*Z$9/1000</f>
        <v>0</v>
      </c>
      <c r="AB11" s="54"/>
      <c r="AC11" s="55">
        <f t="shared" ref="AC11" si="12">AB11*AB$9/1000</f>
        <v>0</v>
      </c>
      <c r="AD11" s="50"/>
      <c r="AE11" s="50">
        <f t="shared" ref="AE11:AE74" si="13">AD11*AD$9/1000</f>
        <v>0</v>
      </c>
      <c r="AF11" s="50"/>
      <c r="AG11" s="50">
        <f t="shared" ref="AG11:AG75" si="14">AF11*AF$9/1000</f>
        <v>0</v>
      </c>
      <c r="AH11" s="54"/>
      <c r="AI11" s="54">
        <f t="shared" ref="AI11:AI13" si="15">AH11*AH$9/1000</f>
        <v>0</v>
      </c>
      <c r="AJ11" s="50"/>
      <c r="AK11" s="56"/>
      <c r="AL11" s="50">
        <v>200</v>
      </c>
      <c r="AM11" s="50">
        <f t="shared" ref="AM11:AM74" si="16">AL11*AL$9/1000</f>
        <v>9.4</v>
      </c>
      <c r="AN11" s="50"/>
      <c r="AO11" s="50">
        <f t="shared" ref="AO11:AO74" si="17">AN11*AN$9/1000</f>
        <v>0</v>
      </c>
      <c r="AP11" s="50"/>
      <c r="AQ11" s="50">
        <f t="shared" ref="AQ11:AQ74" si="18">AP11*AP$9/1000</f>
        <v>0</v>
      </c>
      <c r="AR11" s="57"/>
      <c r="AS11" s="54"/>
      <c r="AT11" s="58"/>
      <c r="AU11" s="54"/>
      <c r="AV11" s="54"/>
    </row>
    <row r="12" spans="1:48" ht="15.75" x14ac:dyDescent="0.25">
      <c r="A12" s="59" t="str">
        <f>[1]продукты!A12</f>
        <v>говядина</v>
      </c>
      <c r="B12" s="60"/>
      <c r="C12" s="60"/>
      <c r="D12" s="61"/>
      <c r="E12" s="61">
        <f t="shared" si="0"/>
        <v>0</v>
      </c>
      <c r="F12" s="61"/>
      <c r="G12" s="61">
        <f t="shared" si="1"/>
        <v>0</v>
      </c>
      <c r="H12" s="61"/>
      <c r="I12" s="61">
        <f t="shared" si="2"/>
        <v>0</v>
      </c>
      <c r="J12" s="61"/>
      <c r="K12" s="61">
        <f t="shared" si="3"/>
        <v>0</v>
      </c>
      <c r="L12" s="61"/>
      <c r="M12" s="61">
        <f t="shared" si="4"/>
        <v>0</v>
      </c>
      <c r="N12" s="61"/>
      <c r="O12" s="61">
        <f t="shared" si="5"/>
        <v>0</v>
      </c>
      <c r="P12" s="61"/>
      <c r="Q12" s="61">
        <f t="shared" si="6"/>
        <v>0</v>
      </c>
      <c r="R12" s="61"/>
      <c r="S12" s="61">
        <f t="shared" si="7"/>
        <v>0</v>
      </c>
      <c r="T12" s="62"/>
      <c r="U12" s="62">
        <f t="shared" si="8"/>
        <v>0</v>
      </c>
      <c r="V12" s="61"/>
      <c r="W12" s="61">
        <f t="shared" si="9"/>
        <v>0</v>
      </c>
      <c r="X12" s="61"/>
      <c r="Y12" s="61">
        <f t="shared" si="10"/>
        <v>0</v>
      </c>
      <c r="Z12" s="63"/>
      <c r="AA12" s="64">
        <f t="shared" si="11"/>
        <v>0</v>
      </c>
      <c r="AB12" s="65"/>
      <c r="AC12" s="65"/>
      <c r="AD12" s="62"/>
      <c r="AE12" s="62">
        <f t="shared" si="13"/>
        <v>0</v>
      </c>
      <c r="AF12" s="61"/>
      <c r="AG12" s="61">
        <f t="shared" si="14"/>
        <v>0</v>
      </c>
      <c r="AH12" s="66">
        <v>0</v>
      </c>
      <c r="AI12" s="66">
        <f t="shared" si="15"/>
        <v>0</v>
      </c>
      <c r="AJ12" s="61"/>
      <c r="AK12" s="67"/>
      <c r="AL12" s="61"/>
      <c r="AM12" s="61">
        <f t="shared" si="16"/>
        <v>0</v>
      </c>
      <c r="AN12" s="61"/>
      <c r="AO12" s="61">
        <f t="shared" si="17"/>
        <v>0</v>
      </c>
      <c r="AP12" s="61"/>
      <c r="AQ12" s="61">
        <f t="shared" si="18"/>
        <v>0</v>
      </c>
      <c r="AR12" s="68">
        <f>SUM(E12,G12,I12,K12,M12,O12,Q12,S12,U12,W12,Y12,AA12,AC12,AE12,AG12,AI12,AK12,AM12,AO12,AQ12)</f>
        <v>0</v>
      </c>
      <c r="AS12" s="65" t="s">
        <v>39</v>
      </c>
      <c r="AT12" s="69">
        <f>[1]продукты!C12</f>
        <v>656</v>
      </c>
      <c r="AU12" s="65" t="s">
        <v>41</v>
      </c>
      <c r="AV12" s="70">
        <f>AR12*AT12</f>
        <v>0</v>
      </c>
    </row>
    <row r="13" spans="1:48" ht="15.75" x14ac:dyDescent="0.25">
      <c r="A13" s="59" t="str">
        <f>[1]продукты!A13</f>
        <v>птица</v>
      </c>
      <c r="B13" s="60"/>
      <c r="C13" s="60"/>
      <c r="D13" s="61"/>
      <c r="E13" s="61">
        <f t="shared" si="0"/>
        <v>0</v>
      </c>
      <c r="F13" s="61"/>
      <c r="G13" s="61">
        <f t="shared" si="1"/>
        <v>0</v>
      </c>
      <c r="H13" s="61"/>
      <c r="I13" s="61">
        <f t="shared" si="2"/>
        <v>0</v>
      </c>
      <c r="J13" s="61"/>
      <c r="K13" s="61">
        <f t="shared" si="3"/>
        <v>0</v>
      </c>
      <c r="L13" s="61"/>
      <c r="M13" s="61">
        <f t="shared" si="4"/>
        <v>0</v>
      </c>
      <c r="N13" s="61"/>
      <c r="O13" s="61">
        <f t="shared" si="5"/>
        <v>0</v>
      </c>
      <c r="P13" s="71">
        <v>30</v>
      </c>
      <c r="Q13" s="71">
        <f t="shared" si="6"/>
        <v>1.5</v>
      </c>
      <c r="R13" s="71">
        <v>103</v>
      </c>
      <c r="S13" s="71">
        <f t="shared" si="7"/>
        <v>5.15</v>
      </c>
      <c r="T13" s="62"/>
      <c r="U13" s="62">
        <f t="shared" si="8"/>
        <v>0</v>
      </c>
      <c r="V13" s="61"/>
      <c r="W13" s="61">
        <f t="shared" si="9"/>
        <v>0</v>
      </c>
      <c r="X13" s="61"/>
      <c r="Y13" s="61">
        <f t="shared" si="10"/>
        <v>0</v>
      </c>
      <c r="Z13" s="63"/>
      <c r="AA13" s="64">
        <f t="shared" si="11"/>
        <v>0</v>
      </c>
      <c r="AB13" s="65"/>
      <c r="AC13" s="72">
        <f t="shared" ref="AC13:AC77" si="19">AB13*AB$9/1000</f>
        <v>0</v>
      </c>
      <c r="AD13" s="62"/>
      <c r="AE13" s="62">
        <f t="shared" si="13"/>
        <v>0</v>
      </c>
      <c r="AF13" s="61"/>
      <c r="AG13" s="61">
        <f t="shared" si="14"/>
        <v>0</v>
      </c>
      <c r="AH13" s="73"/>
      <c r="AI13" s="73">
        <f t="shared" si="15"/>
        <v>0</v>
      </c>
      <c r="AJ13" s="61"/>
      <c r="AK13" s="67"/>
      <c r="AL13" s="61"/>
      <c r="AM13" s="61">
        <f t="shared" si="16"/>
        <v>0</v>
      </c>
      <c r="AN13" s="61"/>
      <c r="AO13" s="61">
        <f t="shared" si="17"/>
        <v>0</v>
      </c>
      <c r="AP13" s="61"/>
      <c r="AQ13" s="61">
        <f t="shared" si="18"/>
        <v>0</v>
      </c>
      <c r="AR13" s="68">
        <f t="shared" ref="AR13:AR76" si="20">SUM(E13,G13,I13,K13,M13,O13,Q13,S13,U13,W13,Y13,AA13,AC13,AE13,AG13,AI13,AK13,AM13,AO13,AQ13)</f>
        <v>6.65</v>
      </c>
      <c r="AS13" s="65" t="s">
        <v>39</v>
      </c>
      <c r="AT13" s="69">
        <f>[1]продукты!C13</f>
        <v>288</v>
      </c>
      <c r="AU13" s="65" t="s">
        <v>41</v>
      </c>
      <c r="AV13" s="70">
        <f t="shared" ref="AV13:AV76" si="21">AR13*AT13</f>
        <v>1915.2</v>
      </c>
    </row>
    <row r="14" spans="1:48" ht="15.75" x14ac:dyDescent="0.25">
      <c r="A14" s="59" t="str">
        <f>[1]продукты!A14</f>
        <v>рыба</v>
      </c>
      <c r="B14" s="60"/>
      <c r="C14" s="60"/>
      <c r="D14" s="61"/>
      <c r="E14" s="61">
        <f t="shared" si="0"/>
        <v>0</v>
      </c>
      <c r="F14" s="61"/>
      <c r="G14" s="61">
        <f t="shared" si="1"/>
        <v>0</v>
      </c>
      <c r="H14" s="61"/>
      <c r="I14" s="61">
        <f t="shared" si="2"/>
        <v>0</v>
      </c>
      <c r="J14" s="61"/>
      <c r="K14" s="61">
        <f t="shared" si="3"/>
        <v>0</v>
      </c>
      <c r="L14" s="61"/>
      <c r="M14" s="61">
        <f t="shared" si="4"/>
        <v>0</v>
      </c>
      <c r="N14" s="61"/>
      <c r="O14" s="61">
        <f t="shared" si="5"/>
        <v>0</v>
      </c>
      <c r="P14" s="61"/>
      <c r="Q14" s="61">
        <f t="shared" si="6"/>
        <v>0</v>
      </c>
      <c r="R14" s="61"/>
      <c r="S14" s="61">
        <f t="shared" si="7"/>
        <v>0</v>
      </c>
      <c r="T14" s="62"/>
      <c r="U14" s="62">
        <f t="shared" si="8"/>
        <v>0</v>
      </c>
      <c r="V14" s="61"/>
      <c r="W14" s="61">
        <f t="shared" si="9"/>
        <v>0</v>
      </c>
      <c r="X14" s="61"/>
      <c r="Y14" s="61">
        <f t="shared" si="10"/>
        <v>0</v>
      </c>
      <c r="Z14" s="63"/>
      <c r="AA14" s="64">
        <f t="shared" si="11"/>
        <v>0</v>
      </c>
      <c r="AB14" s="65"/>
      <c r="AC14" s="72">
        <f t="shared" si="19"/>
        <v>0</v>
      </c>
      <c r="AD14" s="62"/>
      <c r="AE14" s="62">
        <f t="shared" si="13"/>
        <v>0</v>
      </c>
      <c r="AF14" s="61"/>
      <c r="AG14" s="61">
        <f t="shared" si="14"/>
        <v>0</v>
      </c>
      <c r="AH14" s="66"/>
      <c r="AI14" s="66"/>
      <c r="AJ14" s="61"/>
      <c r="AK14" s="67"/>
      <c r="AL14" s="61"/>
      <c r="AM14" s="61">
        <f t="shared" si="16"/>
        <v>0</v>
      </c>
      <c r="AN14" s="61"/>
      <c r="AO14" s="61">
        <f t="shared" si="17"/>
        <v>0</v>
      </c>
      <c r="AP14" s="61"/>
      <c r="AQ14" s="61">
        <f t="shared" si="18"/>
        <v>0</v>
      </c>
      <c r="AR14" s="68">
        <f t="shared" si="20"/>
        <v>0</v>
      </c>
      <c r="AS14" s="65" t="s">
        <v>39</v>
      </c>
      <c r="AT14" s="69">
        <f>[1]продукты!C14</f>
        <v>272</v>
      </c>
      <c r="AU14" s="65" t="s">
        <v>41</v>
      </c>
      <c r="AV14" s="70">
        <f t="shared" si="21"/>
        <v>0</v>
      </c>
    </row>
    <row r="15" spans="1:48" ht="15.75" x14ac:dyDescent="0.25">
      <c r="A15" s="59" t="str">
        <f>[1]продукты!A15</f>
        <v>фарш говяжий</v>
      </c>
      <c r="B15" s="60"/>
      <c r="C15" s="60"/>
      <c r="D15" s="61"/>
      <c r="E15" s="61">
        <f t="shared" si="0"/>
        <v>0</v>
      </c>
      <c r="F15" s="61"/>
      <c r="G15" s="61">
        <f t="shared" si="1"/>
        <v>0</v>
      </c>
      <c r="H15" s="61"/>
      <c r="I15" s="61">
        <f t="shared" si="2"/>
        <v>0</v>
      </c>
      <c r="J15" s="61"/>
      <c r="K15" s="61">
        <f t="shared" si="3"/>
        <v>0</v>
      </c>
      <c r="L15" s="61"/>
      <c r="M15" s="61">
        <f t="shared" si="4"/>
        <v>0</v>
      </c>
      <c r="N15" s="61"/>
      <c r="O15" s="61">
        <f t="shared" si="5"/>
        <v>0</v>
      </c>
      <c r="P15" s="61"/>
      <c r="Q15" s="61">
        <f t="shared" si="6"/>
        <v>0</v>
      </c>
      <c r="R15" s="61"/>
      <c r="S15" s="61">
        <f t="shared" si="7"/>
        <v>0</v>
      </c>
      <c r="T15" s="62"/>
      <c r="U15" s="62">
        <f t="shared" si="8"/>
        <v>0</v>
      </c>
      <c r="V15" s="61"/>
      <c r="W15" s="61">
        <f t="shared" si="9"/>
        <v>0</v>
      </c>
      <c r="X15" s="61"/>
      <c r="Y15" s="61">
        <f t="shared" si="10"/>
        <v>0</v>
      </c>
      <c r="Z15" s="63"/>
      <c r="AA15" s="64">
        <f t="shared" si="11"/>
        <v>0</v>
      </c>
      <c r="AB15" s="65"/>
      <c r="AC15" s="72">
        <f t="shared" si="19"/>
        <v>0</v>
      </c>
      <c r="AD15" s="62"/>
      <c r="AE15" s="62">
        <f t="shared" si="13"/>
        <v>0</v>
      </c>
      <c r="AF15" s="61"/>
      <c r="AG15" s="61">
        <f t="shared" si="14"/>
        <v>0</v>
      </c>
      <c r="AH15" s="73"/>
      <c r="AI15" s="73">
        <f t="shared" ref="AI15:AI79" si="22">AH15*AH$9/1000</f>
        <v>0</v>
      </c>
      <c r="AJ15" s="61"/>
      <c r="AK15" s="67"/>
      <c r="AL15" s="61"/>
      <c r="AM15" s="61">
        <f t="shared" si="16"/>
        <v>0</v>
      </c>
      <c r="AN15" s="61"/>
      <c r="AO15" s="61">
        <f t="shared" si="17"/>
        <v>0</v>
      </c>
      <c r="AP15" s="61"/>
      <c r="AQ15" s="61">
        <f t="shared" si="18"/>
        <v>0</v>
      </c>
      <c r="AR15" s="68">
        <f t="shared" si="20"/>
        <v>0</v>
      </c>
      <c r="AS15" s="65" t="s">
        <v>39</v>
      </c>
      <c r="AT15" s="69">
        <f>[1]продукты!C15</f>
        <v>608</v>
      </c>
      <c r="AU15" s="65" t="s">
        <v>41</v>
      </c>
      <c r="AV15" s="70">
        <f t="shared" si="21"/>
        <v>0</v>
      </c>
    </row>
    <row r="16" spans="1:48" ht="15.75" x14ac:dyDescent="0.25">
      <c r="A16" s="59" t="str">
        <f>[1]продукты!A16</f>
        <v>фарш куриный</v>
      </c>
      <c r="B16" s="60"/>
      <c r="C16" s="60"/>
      <c r="D16" s="61"/>
      <c r="E16" s="61">
        <f t="shared" si="0"/>
        <v>0</v>
      </c>
      <c r="F16" s="61"/>
      <c r="G16" s="61">
        <f t="shared" si="1"/>
        <v>0</v>
      </c>
      <c r="H16" s="61"/>
      <c r="I16" s="61">
        <f t="shared" si="2"/>
        <v>0</v>
      </c>
      <c r="J16" s="61"/>
      <c r="K16" s="61">
        <f t="shared" si="3"/>
        <v>0</v>
      </c>
      <c r="L16" s="61"/>
      <c r="M16" s="61">
        <f t="shared" si="4"/>
        <v>0</v>
      </c>
      <c r="N16" s="61"/>
      <c r="O16" s="61">
        <f t="shared" si="5"/>
        <v>0</v>
      </c>
      <c r="P16" s="61"/>
      <c r="Q16" s="61">
        <f t="shared" si="6"/>
        <v>0</v>
      </c>
      <c r="R16" s="61"/>
      <c r="S16" s="61">
        <f t="shared" si="7"/>
        <v>0</v>
      </c>
      <c r="T16" s="62"/>
      <c r="U16" s="62">
        <f t="shared" si="8"/>
        <v>0</v>
      </c>
      <c r="V16" s="61"/>
      <c r="W16" s="61">
        <f t="shared" si="9"/>
        <v>0</v>
      </c>
      <c r="X16" s="61"/>
      <c r="Y16" s="61">
        <f t="shared" si="10"/>
        <v>0</v>
      </c>
      <c r="Z16" s="63"/>
      <c r="AA16" s="64">
        <f t="shared" si="11"/>
        <v>0</v>
      </c>
      <c r="AB16" s="65"/>
      <c r="AC16" s="72">
        <f t="shared" si="19"/>
        <v>0</v>
      </c>
      <c r="AD16" s="62"/>
      <c r="AE16" s="62">
        <f t="shared" si="13"/>
        <v>0</v>
      </c>
      <c r="AF16" s="61"/>
      <c r="AG16" s="61">
        <f t="shared" si="14"/>
        <v>0</v>
      </c>
      <c r="AH16" s="66">
        <v>110</v>
      </c>
      <c r="AI16" s="66">
        <f t="shared" si="22"/>
        <v>5.17</v>
      </c>
      <c r="AJ16" s="61"/>
      <c r="AK16" s="67"/>
      <c r="AL16" s="61"/>
      <c r="AM16" s="61">
        <f t="shared" si="16"/>
        <v>0</v>
      </c>
      <c r="AN16" s="61"/>
      <c r="AO16" s="61">
        <f t="shared" si="17"/>
        <v>0</v>
      </c>
      <c r="AP16" s="61"/>
      <c r="AQ16" s="61">
        <f t="shared" si="18"/>
        <v>0</v>
      </c>
      <c r="AR16" s="68">
        <f t="shared" si="20"/>
        <v>5.17</v>
      </c>
      <c r="AS16" s="65" t="s">
        <v>39</v>
      </c>
      <c r="AT16" s="69">
        <f>[1]продукты!C16</f>
        <v>288</v>
      </c>
      <c r="AU16" s="65" t="s">
        <v>41</v>
      </c>
      <c r="AV16" s="70">
        <f t="shared" si="21"/>
        <v>1488.96</v>
      </c>
    </row>
    <row r="17" spans="1:48" ht="15.75" x14ac:dyDescent="0.25">
      <c r="A17" s="59" t="str">
        <f>[1]продукты!A17</f>
        <v>субпродукты (печень, почки и др)</v>
      </c>
      <c r="B17" s="60"/>
      <c r="C17" s="60"/>
      <c r="D17" s="61"/>
      <c r="E17" s="61">
        <f t="shared" si="0"/>
        <v>0</v>
      </c>
      <c r="F17" s="61"/>
      <c r="G17" s="61">
        <f t="shared" si="1"/>
        <v>0</v>
      </c>
      <c r="H17" s="61"/>
      <c r="I17" s="61">
        <f t="shared" si="2"/>
        <v>0</v>
      </c>
      <c r="J17" s="61"/>
      <c r="K17" s="61">
        <f t="shared" si="3"/>
        <v>0</v>
      </c>
      <c r="L17" s="61"/>
      <c r="M17" s="61">
        <f t="shared" si="4"/>
        <v>0</v>
      </c>
      <c r="N17" s="61"/>
      <c r="O17" s="61">
        <f t="shared" si="5"/>
        <v>0</v>
      </c>
      <c r="P17" s="61"/>
      <c r="Q17" s="61">
        <f t="shared" si="6"/>
        <v>0</v>
      </c>
      <c r="R17" s="61"/>
      <c r="S17" s="61">
        <f t="shared" si="7"/>
        <v>0</v>
      </c>
      <c r="T17" s="62"/>
      <c r="U17" s="62">
        <f t="shared" si="8"/>
        <v>0</v>
      </c>
      <c r="V17" s="61"/>
      <c r="W17" s="61">
        <f t="shared" si="9"/>
        <v>0</v>
      </c>
      <c r="X17" s="61"/>
      <c r="Y17" s="61">
        <f t="shared" si="10"/>
        <v>0</v>
      </c>
      <c r="Z17" s="63"/>
      <c r="AA17" s="64">
        <f t="shared" si="11"/>
        <v>0</v>
      </c>
      <c r="AB17" s="65"/>
      <c r="AC17" s="72">
        <f t="shared" si="19"/>
        <v>0</v>
      </c>
      <c r="AD17" s="62"/>
      <c r="AE17" s="62">
        <f t="shared" si="13"/>
        <v>0</v>
      </c>
      <c r="AF17" s="61"/>
      <c r="AG17" s="61">
        <f t="shared" si="14"/>
        <v>0</v>
      </c>
      <c r="AH17" s="73"/>
      <c r="AI17" s="73">
        <f t="shared" si="22"/>
        <v>0</v>
      </c>
      <c r="AJ17" s="61"/>
      <c r="AK17" s="67"/>
      <c r="AL17" s="61"/>
      <c r="AM17" s="61">
        <f t="shared" si="16"/>
        <v>0</v>
      </c>
      <c r="AN17" s="61"/>
      <c r="AO17" s="61">
        <f t="shared" si="17"/>
        <v>0</v>
      </c>
      <c r="AP17" s="61"/>
      <c r="AQ17" s="61">
        <f t="shared" si="18"/>
        <v>0</v>
      </c>
      <c r="AR17" s="68">
        <f t="shared" si="20"/>
        <v>0</v>
      </c>
      <c r="AS17" s="65" t="s">
        <v>39</v>
      </c>
      <c r="AT17" s="69">
        <f>[1]продукты!C17</f>
        <v>224</v>
      </c>
      <c r="AU17" s="65" t="s">
        <v>41</v>
      </c>
      <c r="AV17" s="70">
        <f t="shared" si="21"/>
        <v>0</v>
      </c>
    </row>
    <row r="18" spans="1:48" ht="15.75" x14ac:dyDescent="0.25">
      <c r="A18" s="59" t="str">
        <f>[1]продукты!A18</f>
        <v>сосиски</v>
      </c>
      <c r="B18" s="60"/>
      <c r="C18" s="60"/>
      <c r="D18" s="61"/>
      <c r="E18" s="61">
        <f t="shared" si="0"/>
        <v>0</v>
      </c>
      <c r="F18" s="61">
        <v>0</v>
      </c>
      <c r="G18" s="61">
        <f t="shared" si="1"/>
        <v>0</v>
      </c>
      <c r="H18" s="61"/>
      <c r="I18" s="61">
        <f t="shared" si="2"/>
        <v>0</v>
      </c>
      <c r="J18" s="61"/>
      <c r="K18" s="61">
        <f t="shared" si="3"/>
        <v>0</v>
      </c>
      <c r="L18" s="61"/>
      <c r="M18" s="61">
        <f t="shared" si="4"/>
        <v>0</v>
      </c>
      <c r="N18" s="61"/>
      <c r="O18" s="61">
        <f t="shared" si="5"/>
        <v>0</v>
      </c>
      <c r="P18" s="61"/>
      <c r="Q18" s="61">
        <f t="shared" si="6"/>
        <v>0</v>
      </c>
      <c r="R18" s="61"/>
      <c r="S18" s="61">
        <f t="shared" si="7"/>
        <v>0</v>
      </c>
      <c r="T18" s="62"/>
      <c r="U18" s="62">
        <f t="shared" si="8"/>
        <v>0</v>
      </c>
      <c r="V18" s="61"/>
      <c r="W18" s="61">
        <f t="shared" si="9"/>
        <v>0</v>
      </c>
      <c r="X18" s="61"/>
      <c r="Y18" s="61">
        <f t="shared" si="10"/>
        <v>0</v>
      </c>
      <c r="Z18" s="63"/>
      <c r="AA18" s="64">
        <f t="shared" si="11"/>
        <v>0</v>
      </c>
      <c r="AB18" s="65"/>
      <c r="AC18" s="72">
        <f t="shared" si="19"/>
        <v>0</v>
      </c>
      <c r="AD18" s="62"/>
      <c r="AE18" s="62">
        <f t="shared" si="13"/>
        <v>0</v>
      </c>
      <c r="AF18" s="61"/>
      <c r="AG18" s="61">
        <f t="shared" si="14"/>
        <v>0</v>
      </c>
      <c r="AH18" s="65"/>
      <c r="AI18" s="65">
        <f t="shared" si="22"/>
        <v>0</v>
      </c>
      <c r="AJ18" s="61"/>
      <c r="AK18" s="67"/>
      <c r="AL18" s="61"/>
      <c r="AM18" s="61">
        <f t="shared" si="16"/>
        <v>0</v>
      </c>
      <c r="AN18" s="61"/>
      <c r="AO18" s="61">
        <f t="shared" si="17"/>
        <v>0</v>
      </c>
      <c r="AP18" s="61"/>
      <c r="AQ18" s="61">
        <f t="shared" si="18"/>
        <v>0</v>
      </c>
      <c r="AR18" s="68">
        <f t="shared" si="20"/>
        <v>0</v>
      </c>
      <c r="AS18" s="65" t="s">
        <v>39</v>
      </c>
      <c r="AT18" s="69">
        <f>[1]продукты!C18</f>
        <v>352</v>
      </c>
      <c r="AU18" s="65" t="s">
        <v>41</v>
      </c>
      <c r="AV18" s="70">
        <f t="shared" si="21"/>
        <v>0</v>
      </c>
    </row>
    <row r="19" spans="1:48" ht="15.75" x14ac:dyDescent="0.25">
      <c r="A19" s="59" t="str">
        <f>[1]продукты!A19</f>
        <v>рыбные консервы</v>
      </c>
      <c r="B19" s="60"/>
      <c r="C19" s="60"/>
      <c r="D19" s="61"/>
      <c r="E19" s="61">
        <f t="shared" si="0"/>
        <v>0</v>
      </c>
      <c r="F19" s="61"/>
      <c r="G19" s="61">
        <f t="shared" si="1"/>
        <v>0</v>
      </c>
      <c r="H19" s="61"/>
      <c r="I19" s="61">
        <f t="shared" si="2"/>
        <v>0</v>
      </c>
      <c r="J19" s="61"/>
      <c r="K19" s="61">
        <f t="shared" si="3"/>
        <v>0</v>
      </c>
      <c r="L19" s="61"/>
      <c r="M19" s="61">
        <f t="shared" si="4"/>
        <v>0</v>
      </c>
      <c r="N19" s="61"/>
      <c r="O19" s="61">
        <f t="shared" si="5"/>
        <v>0</v>
      </c>
      <c r="P19" s="61"/>
      <c r="Q19" s="61">
        <f t="shared" si="6"/>
        <v>0</v>
      </c>
      <c r="R19" s="61"/>
      <c r="S19" s="61">
        <f t="shared" si="7"/>
        <v>0</v>
      </c>
      <c r="T19" s="62"/>
      <c r="U19" s="62">
        <f t="shared" si="8"/>
        <v>0</v>
      </c>
      <c r="V19" s="61"/>
      <c r="W19" s="61">
        <f t="shared" si="9"/>
        <v>0</v>
      </c>
      <c r="X19" s="61"/>
      <c r="Y19" s="61">
        <f t="shared" si="10"/>
        <v>0</v>
      </c>
      <c r="Z19" s="63"/>
      <c r="AA19" s="64">
        <f t="shared" si="11"/>
        <v>0</v>
      </c>
      <c r="AB19" s="65"/>
      <c r="AC19" s="72">
        <f t="shared" si="19"/>
        <v>0</v>
      </c>
      <c r="AD19" s="62"/>
      <c r="AE19" s="62">
        <f t="shared" si="13"/>
        <v>0</v>
      </c>
      <c r="AF19" s="61"/>
      <c r="AG19" s="61">
        <f t="shared" si="14"/>
        <v>0</v>
      </c>
      <c r="AH19" s="65"/>
      <c r="AI19" s="65">
        <f t="shared" si="22"/>
        <v>0</v>
      </c>
      <c r="AJ19" s="61"/>
      <c r="AK19" s="67"/>
      <c r="AL19" s="61"/>
      <c r="AM19" s="61">
        <f t="shared" si="16"/>
        <v>0</v>
      </c>
      <c r="AN19" s="61"/>
      <c r="AO19" s="61">
        <f t="shared" si="17"/>
        <v>0</v>
      </c>
      <c r="AP19" s="61"/>
      <c r="AQ19" s="61">
        <f t="shared" si="18"/>
        <v>0</v>
      </c>
      <c r="AR19" s="68">
        <f t="shared" si="20"/>
        <v>0</v>
      </c>
      <c r="AS19" s="65" t="s">
        <v>39</v>
      </c>
      <c r="AT19" s="69">
        <f>[1]продукты!C19</f>
        <v>160</v>
      </c>
      <c r="AU19" s="65" t="s">
        <v>41</v>
      </c>
      <c r="AV19" s="70">
        <f t="shared" si="21"/>
        <v>0</v>
      </c>
    </row>
    <row r="20" spans="1:48" ht="15.75" x14ac:dyDescent="0.25">
      <c r="A20" s="59" t="str">
        <f>[1]продукты!A20</f>
        <v>маргарин</v>
      </c>
      <c r="B20" s="60"/>
      <c r="C20" s="60"/>
      <c r="D20" s="61"/>
      <c r="E20" s="61">
        <f t="shared" si="0"/>
        <v>0</v>
      </c>
      <c r="F20" s="61"/>
      <c r="G20" s="61">
        <f t="shared" si="1"/>
        <v>0</v>
      </c>
      <c r="H20" s="61"/>
      <c r="I20" s="61">
        <f t="shared" si="2"/>
        <v>0</v>
      </c>
      <c r="J20" s="61"/>
      <c r="K20" s="61">
        <f t="shared" si="3"/>
        <v>0</v>
      </c>
      <c r="L20" s="61"/>
      <c r="M20" s="61">
        <f t="shared" si="4"/>
        <v>0</v>
      </c>
      <c r="N20" s="61"/>
      <c r="O20" s="61">
        <f t="shared" si="5"/>
        <v>0</v>
      </c>
      <c r="P20" s="61"/>
      <c r="Q20" s="61">
        <f t="shared" si="6"/>
        <v>0</v>
      </c>
      <c r="R20" s="61"/>
      <c r="S20" s="61">
        <f t="shared" si="7"/>
        <v>0</v>
      </c>
      <c r="T20" s="62"/>
      <c r="U20" s="62">
        <f t="shared" si="8"/>
        <v>0</v>
      </c>
      <c r="V20" s="61"/>
      <c r="W20" s="61">
        <f t="shared" si="9"/>
        <v>0</v>
      </c>
      <c r="X20" s="61"/>
      <c r="Y20" s="61">
        <f t="shared" si="10"/>
        <v>0</v>
      </c>
      <c r="Z20" s="63"/>
      <c r="AA20" s="64">
        <f t="shared" si="11"/>
        <v>0</v>
      </c>
      <c r="AB20" s="65"/>
      <c r="AC20" s="72">
        <f t="shared" si="19"/>
        <v>0</v>
      </c>
      <c r="AD20" s="62"/>
      <c r="AE20" s="62">
        <f t="shared" si="13"/>
        <v>0</v>
      </c>
      <c r="AF20" s="61"/>
      <c r="AG20" s="61">
        <f t="shared" si="14"/>
        <v>0</v>
      </c>
      <c r="AH20" s="65"/>
      <c r="AI20" s="65">
        <f t="shared" si="22"/>
        <v>0</v>
      </c>
      <c r="AJ20" s="61"/>
      <c r="AK20" s="67"/>
      <c r="AL20" s="61"/>
      <c r="AM20" s="61">
        <f t="shared" si="16"/>
        <v>0</v>
      </c>
      <c r="AN20" s="61"/>
      <c r="AO20" s="61">
        <f t="shared" si="17"/>
        <v>0</v>
      </c>
      <c r="AP20" s="61"/>
      <c r="AQ20" s="61">
        <f t="shared" si="18"/>
        <v>0</v>
      </c>
      <c r="AR20" s="68">
        <f t="shared" si="20"/>
        <v>0</v>
      </c>
      <c r="AS20" s="65" t="s">
        <v>39</v>
      </c>
      <c r="AT20" s="69">
        <f>[1]продукты!C20</f>
        <v>72</v>
      </c>
      <c r="AU20" s="65" t="s">
        <v>41</v>
      </c>
      <c r="AV20" s="70">
        <f t="shared" si="21"/>
        <v>0</v>
      </c>
    </row>
    <row r="21" spans="1:48" ht="15.75" x14ac:dyDescent="0.25">
      <c r="A21" s="59" t="str">
        <f>[1]продукты!A21</f>
        <v>Масло сливочное</v>
      </c>
      <c r="B21" s="60"/>
      <c r="C21" s="60"/>
      <c r="D21" s="61"/>
      <c r="E21" s="61">
        <f t="shared" si="0"/>
        <v>0</v>
      </c>
      <c r="F21" s="71">
        <v>5</v>
      </c>
      <c r="G21" s="71">
        <f t="shared" si="1"/>
        <v>0.25</v>
      </c>
      <c r="H21" s="61">
        <v>0</v>
      </c>
      <c r="I21" s="61">
        <f t="shared" si="2"/>
        <v>0</v>
      </c>
      <c r="J21" s="61"/>
      <c r="K21" s="61">
        <f t="shared" si="3"/>
        <v>0</v>
      </c>
      <c r="L21" s="61"/>
      <c r="M21" s="61">
        <f t="shared" si="4"/>
        <v>0</v>
      </c>
      <c r="N21" s="61"/>
      <c r="O21" s="61">
        <f t="shared" si="5"/>
        <v>0</v>
      </c>
      <c r="P21" s="71">
        <v>5</v>
      </c>
      <c r="Q21" s="71">
        <f t="shared" si="6"/>
        <v>0.25</v>
      </c>
      <c r="R21" s="71">
        <v>4</v>
      </c>
      <c r="S21" s="71">
        <f t="shared" si="7"/>
        <v>0.2</v>
      </c>
      <c r="T21" s="71">
        <v>8</v>
      </c>
      <c r="U21" s="71">
        <f t="shared" si="8"/>
        <v>0.4</v>
      </c>
      <c r="V21" s="61"/>
      <c r="W21" s="61">
        <f t="shared" si="9"/>
        <v>0</v>
      </c>
      <c r="X21" s="61"/>
      <c r="Y21" s="61">
        <f t="shared" si="10"/>
        <v>0</v>
      </c>
      <c r="Z21" s="63"/>
      <c r="AA21" s="64">
        <f t="shared" si="11"/>
        <v>0</v>
      </c>
      <c r="AB21" s="66">
        <v>5</v>
      </c>
      <c r="AC21" s="74">
        <f t="shared" si="19"/>
        <v>0.23499999999999999</v>
      </c>
      <c r="AD21" s="62"/>
      <c r="AE21" s="62">
        <f t="shared" si="13"/>
        <v>0</v>
      </c>
      <c r="AF21" s="61"/>
      <c r="AG21" s="61">
        <f t="shared" si="14"/>
        <v>0</v>
      </c>
      <c r="AH21" s="73">
        <v>5</v>
      </c>
      <c r="AI21" s="73">
        <f t="shared" si="22"/>
        <v>0.23499999999999999</v>
      </c>
      <c r="AJ21" s="71"/>
      <c r="AK21" s="75"/>
      <c r="AL21" s="61"/>
      <c r="AM21" s="61">
        <f t="shared" si="16"/>
        <v>0</v>
      </c>
      <c r="AN21" s="61"/>
      <c r="AO21" s="61">
        <f t="shared" si="17"/>
        <v>0</v>
      </c>
      <c r="AP21" s="61"/>
      <c r="AQ21" s="61">
        <f t="shared" si="18"/>
        <v>0</v>
      </c>
      <c r="AR21" s="68">
        <f t="shared" si="20"/>
        <v>1.5699999999999998</v>
      </c>
      <c r="AS21" s="65" t="s">
        <v>39</v>
      </c>
      <c r="AT21" s="69">
        <f>[1]продукты!C21</f>
        <v>608</v>
      </c>
      <c r="AU21" s="65" t="s">
        <v>41</v>
      </c>
      <c r="AV21" s="70">
        <f t="shared" si="21"/>
        <v>954.56</v>
      </c>
    </row>
    <row r="22" spans="1:48" ht="15.75" x14ac:dyDescent="0.25">
      <c r="A22" s="59" t="str">
        <f>[1]продукты!A22</f>
        <v>Масло растительное</v>
      </c>
      <c r="B22" s="60"/>
      <c r="C22" s="60"/>
      <c r="D22" s="61"/>
      <c r="E22" s="61">
        <f t="shared" si="0"/>
        <v>0</v>
      </c>
      <c r="F22" s="61"/>
      <c r="G22" s="61">
        <f t="shared" si="1"/>
        <v>0</v>
      </c>
      <c r="H22" s="61"/>
      <c r="I22" s="61">
        <f t="shared" si="2"/>
        <v>0</v>
      </c>
      <c r="J22" s="61"/>
      <c r="K22" s="61">
        <f t="shared" si="3"/>
        <v>0</v>
      </c>
      <c r="L22" s="61"/>
      <c r="M22" s="61">
        <f t="shared" si="4"/>
        <v>0</v>
      </c>
      <c r="N22" s="71">
        <v>1</v>
      </c>
      <c r="O22" s="71">
        <f t="shared" si="5"/>
        <v>0.05</v>
      </c>
      <c r="P22" s="61"/>
      <c r="Q22" s="61">
        <f t="shared" si="6"/>
        <v>0</v>
      </c>
      <c r="R22" s="61"/>
      <c r="S22" s="61">
        <f t="shared" si="7"/>
        <v>0</v>
      </c>
      <c r="T22" s="62"/>
      <c r="U22" s="62">
        <f t="shared" si="8"/>
        <v>0</v>
      </c>
      <c r="V22" s="61"/>
      <c r="W22" s="61">
        <f t="shared" si="9"/>
        <v>0</v>
      </c>
      <c r="X22" s="61"/>
      <c r="Y22" s="61">
        <f t="shared" si="10"/>
        <v>0</v>
      </c>
      <c r="Z22" s="63"/>
      <c r="AA22" s="64">
        <f t="shared" si="11"/>
        <v>0</v>
      </c>
      <c r="AB22" s="65"/>
      <c r="AC22" s="72">
        <f t="shared" si="19"/>
        <v>0</v>
      </c>
      <c r="AD22" s="62"/>
      <c r="AE22" s="62">
        <f t="shared" si="13"/>
        <v>0</v>
      </c>
      <c r="AF22" s="71">
        <v>0</v>
      </c>
      <c r="AG22" s="76">
        <f t="shared" si="14"/>
        <v>0</v>
      </c>
      <c r="AH22" s="66"/>
      <c r="AI22" s="66">
        <f t="shared" si="22"/>
        <v>0</v>
      </c>
      <c r="AJ22" s="61"/>
      <c r="AK22" s="67"/>
      <c r="AL22" s="61"/>
      <c r="AM22" s="61">
        <f t="shared" si="16"/>
        <v>0</v>
      </c>
      <c r="AN22" s="61"/>
      <c r="AO22" s="61">
        <f t="shared" si="17"/>
        <v>0</v>
      </c>
      <c r="AP22" s="61"/>
      <c r="AQ22" s="61">
        <f t="shared" si="18"/>
        <v>0</v>
      </c>
      <c r="AR22" s="68">
        <f t="shared" si="20"/>
        <v>0.05</v>
      </c>
      <c r="AS22" s="65" t="s">
        <v>39</v>
      </c>
      <c r="AT22" s="69">
        <f>[1]продукты!C22</f>
        <v>144</v>
      </c>
      <c r="AU22" s="65" t="s">
        <v>41</v>
      </c>
      <c r="AV22" s="70">
        <f t="shared" si="21"/>
        <v>7.2</v>
      </c>
    </row>
    <row r="23" spans="1:48" ht="15.75" x14ac:dyDescent="0.25">
      <c r="A23" s="59" t="str">
        <f>[1]продукты!A23</f>
        <v>Молоко свежее</v>
      </c>
      <c r="B23" s="60"/>
      <c r="C23" s="60"/>
      <c r="D23" s="61"/>
      <c r="E23" s="61">
        <f t="shared" si="0"/>
        <v>0</v>
      </c>
      <c r="F23" s="71">
        <v>150</v>
      </c>
      <c r="G23" s="71">
        <f t="shared" si="1"/>
        <v>7.5</v>
      </c>
      <c r="H23" s="71">
        <v>150</v>
      </c>
      <c r="I23" s="71">
        <f t="shared" si="2"/>
        <v>7.5</v>
      </c>
      <c r="J23" s="61"/>
      <c r="K23" s="61">
        <f t="shared" si="3"/>
        <v>0</v>
      </c>
      <c r="L23" s="61"/>
      <c r="M23" s="61">
        <f t="shared" si="4"/>
        <v>0</v>
      </c>
      <c r="N23" s="61"/>
      <c r="O23" s="61">
        <f t="shared" si="5"/>
        <v>0</v>
      </c>
      <c r="P23" s="61"/>
      <c r="Q23" s="61">
        <f t="shared" si="6"/>
        <v>0</v>
      </c>
      <c r="R23" s="61"/>
      <c r="S23" s="61">
        <f t="shared" si="7"/>
        <v>0</v>
      </c>
      <c r="T23" s="62"/>
      <c r="U23" s="62">
        <f t="shared" si="8"/>
        <v>0</v>
      </c>
      <c r="V23" s="61"/>
      <c r="W23" s="61">
        <f t="shared" si="9"/>
        <v>0</v>
      </c>
      <c r="X23" s="61"/>
      <c r="Y23" s="61">
        <f t="shared" si="10"/>
        <v>0</v>
      </c>
      <c r="Z23" s="63"/>
      <c r="AA23" s="64">
        <f t="shared" si="11"/>
        <v>0</v>
      </c>
      <c r="AB23" s="66">
        <v>22</v>
      </c>
      <c r="AC23" s="74">
        <f t="shared" si="19"/>
        <v>1.034</v>
      </c>
      <c r="AD23" s="62"/>
      <c r="AE23" s="62">
        <f t="shared" si="13"/>
        <v>0</v>
      </c>
      <c r="AF23" s="61"/>
      <c r="AG23" s="61">
        <f t="shared" si="14"/>
        <v>0</v>
      </c>
      <c r="AH23" s="66"/>
      <c r="AI23" s="66">
        <f t="shared" si="22"/>
        <v>0</v>
      </c>
      <c r="AJ23" s="71"/>
      <c r="AK23" s="75"/>
      <c r="AL23" s="61"/>
      <c r="AM23" s="61">
        <f t="shared" si="16"/>
        <v>0</v>
      </c>
      <c r="AN23" s="61"/>
      <c r="AO23" s="61">
        <f t="shared" si="17"/>
        <v>0</v>
      </c>
      <c r="AP23" s="61"/>
      <c r="AQ23" s="61">
        <f t="shared" si="18"/>
        <v>0</v>
      </c>
      <c r="AR23" s="68">
        <f t="shared" si="20"/>
        <v>16.033999999999999</v>
      </c>
      <c r="AS23" s="65" t="s">
        <v>39</v>
      </c>
      <c r="AT23" s="69">
        <f>[1]продукты!C23</f>
        <v>67.2</v>
      </c>
      <c r="AU23" s="65" t="s">
        <v>41</v>
      </c>
      <c r="AV23" s="70">
        <f t="shared" si="21"/>
        <v>1077.4848</v>
      </c>
    </row>
    <row r="24" spans="1:48" ht="15.75" x14ac:dyDescent="0.25">
      <c r="A24" s="59" t="str">
        <f>[1]продукты!A24</f>
        <v>Сырки</v>
      </c>
      <c r="B24" s="60"/>
      <c r="C24" s="60"/>
      <c r="D24" s="61"/>
      <c r="E24" s="61">
        <f t="shared" si="0"/>
        <v>0</v>
      </c>
      <c r="F24" s="61"/>
      <c r="G24" s="61">
        <f t="shared" si="1"/>
        <v>0</v>
      </c>
      <c r="H24" s="61"/>
      <c r="I24" s="61">
        <f t="shared" si="2"/>
        <v>0</v>
      </c>
      <c r="J24" s="61"/>
      <c r="K24" s="61">
        <f t="shared" si="3"/>
        <v>0</v>
      </c>
      <c r="L24" s="61"/>
      <c r="M24" s="61">
        <f t="shared" si="4"/>
        <v>0</v>
      </c>
      <c r="N24" s="61"/>
      <c r="O24" s="61">
        <f t="shared" si="5"/>
        <v>0</v>
      </c>
      <c r="P24" s="61"/>
      <c r="Q24" s="61">
        <f t="shared" si="6"/>
        <v>0</v>
      </c>
      <c r="R24" s="61"/>
      <c r="S24" s="61">
        <f t="shared" si="7"/>
        <v>0</v>
      </c>
      <c r="T24" s="62"/>
      <c r="U24" s="62">
        <f t="shared" si="8"/>
        <v>0</v>
      </c>
      <c r="V24" s="61"/>
      <c r="W24" s="61">
        <f t="shared" si="9"/>
        <v>0</v>
      </c>
      <c r="X24" s="61"/>
      <c r="Y24" s="61">
        <f t="shared" si="10"/>
        <v>0</v>
      </c>
      <c r="Z24" s="63"/>
      <c r="AA24" s="64">
        <f t="shared" si="11"/>
        <v>0</v>
      </c>
      <c r="AB24" s="65"/>
      <c r="AC24" s="72">
        <f t="shared" si="19"/>
        <v>0</v>
      </c>
      <c r="AD24" s="62"/>
      <c r="AE24" s="62">
        <f t="shared" si="13"/>
        <v>0</v>
      </c>
      <c r="AF24" s="61"/>
      <c r="AG24" s="61">
        <f t="shared" si="14"/>
        <v>0</v>
      </c>
      <c r="AH24" s="65"/>
      <c r="AI24" s="65">
        <f t="shared" si="22"/>
        <v>0</v>
      </c>
      <c r="AJ24" s="61"/>
      <c r="AK24" s="67"/>
      <c r="AL24" s="61"/>
      <c r="AM24" s="61">
        <f t="shared" si="16"/>
        <v>0</v>
      </c>
      <c r="AN24" s="61"/>
      <c r="AO24" s="61">
        <f t="shared" si="17"/>
        <v>0</v>
      </c>
      <c r="AP24" s="61"/>
      <c r="AQ24" s="61">
        <f t="shared" si="18"/>
        <v>0</v>
      </c>
      <c r="AR24" s="68">
        <f t="shared" si="20"/>
        <v>0</v>
      </c>
      <c r="AS24" s="65" t="s">
        <v>39</v>
      </c>
      <c r="AT24" s="69">
        <f>[1]продукты!C24</f>
        <v>8</v>
      </c>
      <c r="AU24" s="65" t="s">
        <v>41</v>
      </c>
      <c r="AV24" s="70">
        <f t="shared" si="21"/>
        <v>0</v>
      </c>
    </row>
    <row r="25" spans="1:48" ht="15.75" x14ac:dyDescent="0.25">
      <c r="A25" s="59" t="str">
        <f>[1]продукты!A25</f>
        <v>молоко сгущеное</v>
      </c>
      <c r="B25" s="60"/>
      <c r="C25" s="60"/>
      <c r="D25" s="61"/>
      <c r="E25" s="61">
        <f t="shared" si="0"/>
        <v>0</v>
      </c>
      <c r="F25" s="61"/>
      <c r="G25" s="61">
        <f t="shared" si="1"/>
        <v>0</v>
      </c>
      <c r="H25" s="61"/>
      <c r="I25" s="61">
        <f t="shared" si="2"/>
        <v>0</v>
      </c>
      <c r="J25" s="61"/>
      <c r="K25" s="61">
        <f t="shared" si="3"/>
        <v>0</v>
      </c>
      <c r="L25" s="61"/>
      <c r="M25" s="61">
        <f t="shared" si="4"/>
        <v>0</v>
      </c>
      <c r="N25" s="61"/>
      <c r="O25" s="61">
        <f t="shared" si="5"/>
        <v>0</v>
      </c>
      <c r="P25" s="61"/>
      <c r="Q25" s="61">
        <f t="shared" si="6"/>
        <v>0</v>
      </c>
      <c r="R25" s="61"/>
      <c r="S25" s="61">
        <f t="shared" si="7"/>
        <v>0</v>
      </c>
      <c r="T25" s="62"/>
      <c r="U25" s="62">
        <f t="shared" si="8"/>
        <v>0</v>
      </c>
      <c r="V25" s="61"/>
      <c r="W25" s="61">
        <f t="shared" si="9"/>
        <v>0</v>
      </c>
      <c r="X25" s="61"/>
      <c r="Y25" s="61">
        <f t="shared" si="10"/>
        <v>0</v>
      </c>
      <c r="Z25" s="63"/>
      <c r="AA25" s="64">
        <f t="shared" si="11"/>
        <v>0</v>
      </c>
      <c r="AB25" s="65"/>
      <c r="AC25" s="72">
        <f t="shared" si="19"/>
        <v>0</v>
      </c>
      <c r="AD25" s="62"/>
      <c r="AE25" s="62">
        <f t="shared" si="13"/>
        <v>0</v>
      </c>
      <c r="AF25" s="61"/>
      <c r="AG25" s="61">
        <f t="shared" si="14"/>
        <v>0</v>
      </c>
      <c r="AH25" s="65"/>
      <c r="AI25" s="65">
        <f t="shared" si="22"/>
        <v>0</v>
      </c>
      <c r="AJ25" s="61"/>
      <c r="AK25" s="67"/>
      <c r="AL25" s="61"/>
      <c r="AM25" s="61">
        <f t="shared" si="16"/>
        <v>0</v>
      </c>
      <c r="AN25" s="61"/>
      <c r="AO25" s="61">
        <f t="shared" si="17"/>
        <v>0</v>
      </c>
      <c r="AP25" s="61"/>
      <c r="AQ25" s="61">
        <f t="shared" si="18"/>
        <v>0</v>
      </c>
      <c r="AR25" s="68">
        <f t="shared" si="20"/>
        <v>0</v>
      </c>
      <c r="AS25" s="65" t="s">
        <v>39</v>
      </c>
      <c r="AT25" s="69">
        <f>[1]продукты!C25</f>
        <v>160</v>
      </c>
      <c r="AU25" s="65" t="s">
        <v>41</v>
      </c>
      <c r="AV25" s="70">
        <f t="shared" si="21"/>
        <v>0</v>
      </c>
    </row>
    <row r="26" spans="1:48" ht="15.75" x14ac:dyDescent="0.25">
      <c r="A26" s="59" t="str">
        <f>[1]продукты!A26</f>
        <v>кефир</v>
      </c>
      <c r="B26" s="60"/>
      <c r="C26" s="60"/>
      <c r="D26" s="61"/>
      <c r="E26" s="61">
        <f t="shared" si="0"/>
        <v>0</v>
      </c>
      <c r="F26" s="61"/>
      <c r="G26" s="61">
        <f t="shared" si="1"/>
        <v>0</v>
      </c>
      <c r="H26" s="61"/>
      <c r="I26" s="61">
        <f t="shared" si="2"/>
        <v>0</v>
      </c>
      <c r="J26" s="61"/>
      <c r="K26" s="61">
        <f t="shared" si="3"/>
        <v>0</v>
      </c>
      <c r="L26" s="71">
        <v>0</v>
      </c>
      <c r="M26" s="71">
        <f t="shared" si="4"/>
        <v>0</v>
      </c>
      <c r="N26" s="61"/>
      <c r="O26" s="61">
        <f t="shared" si="5"/>
        <v>0</v>
      </c>
      <c r="P26" s="61"/>
      <c r="Q26" s="61">
        <f t="shared" si="6"/>
        <v>0</v>
      </c>
      <c r="R26" s="61"/>
      <c r="S26" s="61">
        <f t="shared" si="7"/>
        <v>0</v>
      </c>
      <c r="T26" s="62"/>
      <c r="U26" s="62">
        <f t="shared" si="8"/>
        <v>0</v>
      </c>
      <c r="V26" s="61"/>
      <c r="W26" s="61">
        <f t="shared" si="9"/>
        <v>0</v>
      </c>
      <c r="X26" s="61"/>
      <c r="Y26" s="61">
        <f t="shared" si="10"/>
        <v>0</v>
      </c>
      <c r="Z26" s="63"/>
      <c r="AA26" s="64">
        <f t="shared" si="11"/>
        <v>0</v>
      </c>
      <c r="AB26" s="65"/>
      <c r="AC26" s="72">
        <f t="shared" si="19"/>
        <v>0</v>
      </c>
      <c r="AD26" s="62"/>
      <c r="AE26" s="62">
        <f t="shared" si="13"/>
        <v>0</v>
      </c>
      <c r="AF26" s="61"/>
      <c r="AG26" s="61">
        <f t="shared" si="14"/>
        <v>0</v>
      </c>
      <c r="AH26" s="65"/>
      <c r="AI26" s="65">
        <f t="shared" si="22"/>
        <v>0</v>
      </c>
      <c r="AJ26" s="61"/>
      <c r="AK26" s="67"/>
      <c r="AL26" s="61"/>
      <c r="AM26" s="61">
        <f t="shared" si="16"/>
        <v>0</v>
      </c>
      <c r="AN26" s="61"/>
      <c r="AO26" s="61">
        <f t="shared" si="17"/>
        <v>0</v>
      </c>
      <c r="AP26" s="61"/>
      <c r="AQ26" s="61">
        <f t="shared" si="18"/>
        <v>0</v>
      </c>
      <c r="AR26" s="68">
        <f t="shared" si="20"/>
        <v>0</v>
      </c>
      <c r="AS26" s="65" t="s">
        <v>39</v>
      </c>
      <c r="AT26" s="69">
        <f>[1]продукты!C26</f>
        <v>96</v>
      </c>
      <c r="AU26" s="65" t="s">
        <v>41</v>
      </c>
      <c r="AV26" s="70">
        <f t="shared" si="21"/>
        <v>0</v>
      </c>
    </row>
    <row r="27" spans="1:48" ht="15.75" x14ac:dyDescent="0.25">
      <c r="A27" s="59" t="str">
        <f>[1]продукты!A27</f>
        <v>Ряженка</v>
      </c>
      <c r="B27" s="60"/>
      <c r="C27" s="60"/>
      <c r="D27" s="61"/>
      <c r="E27" s="61">
        <f t="shared" si="0"/>
        <v>0</v>
      </c>
      <c r="F27" s="61"/>
      <c r="G27" s="61">
        <f t="shared" si="1"/>
        <v>0</v>
      </c>
      <c r="H27" s="61"/>
      <c r="I27" s="61">
        <f t="shared" si="2"/>
        <v>0</v>
      </c>
      <c r="J27" s="61"/>
      <c r="K27" s="61">
        <f t="shared" si="3"/>
        <v>0</v>
      </c>
      <c r="L27" s="61"/>
      <c r="M27" s="61">
        <f t="shared" si="4"/>
        <v>0</v>
      </c>
      <c r="N27" s="61"/>
      <c r="O27" s="61">
        <f t="shared" si="5"/>
        <v>0</v>
      </c>
      <c r="P27" s="61"/>
      <c r="Q27" s="61">
        <f t="shared" si="6"/>
        <v>0</v>
      </c>
      <c r="R27" s="61"/>
      <c r="S27" s="61">
        <f t="shared" si="7"/>
        <v>0</v>
      </c>
      <c r="T27" s="62"/>
      <c r="U27" s="62">
        <f t="shared" si="8"/>
        <v>0</v>
      </c>
      <c r="V27" s="61"/>
      <c r="W27" s="61">
        <f t="shared" si="9"/>
        <v>0</v>
      </c>
      <c r="X27" s="61"/>
      <c r="Y27" s="61">
        <f t="shared" si="10"/>
        <v>0</v>
      </c>
      <c r="Z27" s="63"/>
      <c r="AA27" s="64">
        <f t="shared" si="11"/>
        <v>0</v>
      </c>
      <c r="AB27" s="65"/>
      <c r="AC27" s="72">
        <f t="shared" si="19"/>
        <v>0</v>
      </c>
      <c r="AD27" s="62"/>
      <c r="AE27" s="62">
        <f t="shared" si="13"/>
        <v>0</v>
      </c>
      <c r="AF27" s="61"/>
      <c r="AG27" s="61">
        <f t="shared" si="14"/>
        <v>0</v>
      </c>
      <c r="AH27" s="65"/>
      <c r="AI27" s="65">
        <f t="shared" si="22"/>
        <v>0</v>
      </c>
      <c r="AJ27" s="61"/>
      <c r="AK27" s="67"/>
      <c r="AL27" s="61"/>
      <c r="AM27" s="61">
        <f t="shared" si="16"/>
        <v>0</v>
      </c>
      <c r="AN27" s="61"/>
      <c r="AO27" s="61">
        <f t="shared" si="17"/>
        <v>0</v>
      </c>
      <c r="AP27" s="61"/>
      <c r="AQ27" s="61">
        <f t="shared" si="18"/>
        <v>0</v>
      </c>
      <c r="AR27" s="68">
        <f t="shared" si="20"/>
        <v>0</v>
      </c>
      <c r="AS27" s="65" t="s">
        <v>39</v>
      </c>
      <c r="AT27" s="69">
        <f>[1]продукты!C27</f>
        <v>96</v>
      </c>
      <c r="AU27" s="65" t="s">
        <v>41</v>
      </c>
      <c r="AV27" s="70">
        <f t="shared" si="21"/>
        <v>0</v>
      </c>
    </row>
    <row r="28" spans="1:48" ht="15.75" x14ac:dyDescent="0.25">
      <c r="A28" s="59" t="str">
        <f>[1]продукты!A28</f>
        <v>Снежок</v>
      </c>
      <c r="B28" s="60"/>
      <c r="C28" s="60"/>
      <c r="D28" s="61"/>
      <c r="E28" s="61">
        <f t="shared" si="0"/>
        <v>0</v>
      </c>
      <c r="F28" s="61"/>
      <c r="G28" s="61">
        <f t="shared" si="1"/>
        <v>0</v>
      </c>
      <c r="H28" s="61"/>
      <c r="I28" s="61">
        <f t="shared" si="2"/>
        <v>0</v>
      </c>
      <c r="J28" s="61"/>
      <c r="K28" s="61">
        <f t="shared" si="3"/>
        <v>0</v>
      </c>
      <c r="L28" s="61"/>
      <c r="M28" s="61">
        <f t="shared" si="4"/>
        <v>0</v>
      </c>
      <c r="N28" s="61"/>
      <c r="O28" s="61">
        <f t="shared" si="5"/>
        <v>0</v>
      </c>
      <c r="P28" s="61"/>
      <c r="Q28" s="61">
        <f t="shared" si="6"/>
        <v>0</v>
      </c>
      <c r="R28" s="61"/>
      <c r="S28" s="61">
        <f t="shared" si="7"/>
        <v>0</v>
      </c>
      <c r="T28" s="62"/>
      <c r="U28" s="62">
        <f t="shared" si="8"/>
        <v>0</v>
      </c>
      <c r="V28" s="61"/>
      <c r="W28" s="61">
        <f t="shared" si="9"/>
        <v>0</v>
      </c>
      <c r="X28" s="61"/>
      <c r="Y28" s="61">
        <f t="shared" si="10"/>
        <v>0</v>
      </c>
      <c r="Z28" s="63"/>
      <c r="AA28" s="64">
        <f t="shared" si="11"/>
        <v>0</v>
      </c>
      <c r="AB28" s="65"/>
      <c r="AC28" s="72">
        <f t="shared" si="19"/>
        <v>0</v>
      </c>
      <c r="AD28" s="62"/>
      <c r="AE28" s="62">
        <f t="shared" si="13"/>
        <v>0</v>
      </c>
      <c r="AF28" s="61"/>
      <c r="AG28" s="61">
        <f t="shared" si="14"/>
        <v>0</v>
      </c>
      <c r="AH28" s="65"/>
      <c r="AI28" s="65">
        <f t="shared" si="22"/>
        <v>0</v>
      </c>
      <c r="AJ28" s="61"/>
      <c r="AK28" s="67"/>
      <c r="AL28" s="61"/>
      <c r="AM28" s="61">
        <f t="shared" si="16"/>
        <v>0</v>
      </c>
      <c r="AN28" s="61"/>
      <c r="AO28" s="61">
        <f t="shared" si="17"/>
        <v>0</v>
      </c>
      <c r="AP28" s="61"/>
      <c r="AQ28" s="61">
        <f t="shared" si="18"/>
        <v>0</v>
      </c>
      <c r="AR28" s="68">
        <f t="shared" si="20"/>
        <v>0</v>
      </c>
      <c r="AS28" s="65" t="s">
        <v>39</v>
      </c>
      <c r="AT28" s="69">
        <f>[1]продукты!C28</f>
        <v>96</v>
      </c>
      <c r="AU28" s="65" t="s">
        <v>41</v>
      </c>
      <c r="AV28" s="70">
        <f t="shared" si="21"/>
        <v>0</v>
      </c>
    </row>
    <row r="29" spans="1:48" ht="15.75" x14ac:dyDescent="0.25">
      <c r="A29" s="59" t="str">
        <f>[1]продукты!A29</f>
        <v>йогурт</v>
      </c>
      <c r="B29" s="60"/>
      <c r="C29" s="60"/>
      <c r="D29" s="61"/>
      <c r="E29" s="61">
        <f t="shared" si="0"/>
        <v>0</v>
      </c>
      <c r="F29" s="61"/>
      <c r="G29" s="61">
        <f t="shared" si="1"/>
        <v>0</v>
      </c>
      <c r="H29" s="61"/>
      <c r="I29" s="61">
        <f t="shared" si="2"/>
        <v>0</v>
      </c>
      <c r="J29" s="61"/>
      <c r="K29" s="61">
        <f t="shared" si="3"/>
        <v>0</v>
      </c>
      <c r="L29" s="61">
        <v>0</v>
      </c>
      <c r="M29" s="61">
        <f t="shared" si="4"/>
        <v>0</v>
      </c>
      <c r="N29" s="61"/>
      <c r="O29" s="61">
        <f t="shared" si="5"/>
        <v>0</v>
      </c>
      <c r="P29" s="61"/>
      <c r="Q29" s="61">
        <f t="shared" si="6"/>
        <v>0</v>
      </c>
      <c r="R29" s="61"/>
      <c r="S29" s="61">
        <f t="shared" si="7"/>
        <v>0</v>
      </c>
      <c r="T29" s="62"/>
      <c r="U29" s="62">
        <f t="shared" si="8"/>
        <v>0</v>
      </c>
      <c r="V29" s="61"/>
      <c r="W29" s="61">
        <f t="shared" si="9"/>
        <v>0</v>
      </c>
      <c r="X29" s="61"/>
      <c r="Y29" s="61">
        <f t="shared" si="10"/>
        <v>0</v>
      </c>
      <c r="Z29" s="63"/>
      <c r="AA29" s="64">
        <f t="shared" si="11"/>
        <v>0</v>
      </c>
      <c r="AB29" s="65"/>
      <c r="AC29" s="72">
        <f t="shared" si="19"/>
        <v>0</v>
      </c>
      <c r="AD29" s="62"/>
      <c r="AE29" s="62">
        <f t="shared" si="13"/>
        <v>0</v>
      </c>
      <c r="AF29" s="61"/>
      <c r="AG29" s="61">
        <f t="shared" si="14"/>
        <v>0</v>
      </c>
      <c r="AH29" s="65"/>
      <c r="AI29" s="65">
        <f t="shared" si="22"/>
        <v>0</v>
      </c>
      <c r="AJ29" s="61"/>
      <c r="AK29" s="67"/>
      <c r="AL29" s="61"/>
      <c r="AM29" s="61">
        <f t="shared" si="16"/>
        <v>0</v>
      </c>
      <c r="AN29" s="61"/>
      <c r="AO29" s="61">
        <f t="shared" si="17"/>
        <v>0</v>
      </c>
      <c r="AP29" s="61">
        <v>200</v>
      </c>
      <c r="AQ29" s="61">
        <f t="shared" si="18"/>
        <v>9.4</v>
      </c>
      <c r="AR29" s="68">
        <f t="shared" si="20"/>
        <v>9.4</v>
      </c>
      <c r="AS29" s="65" t="s">
        <v>39</v>
      </c>
      <c r="AT29" s="69">
        <f>[1]продукты!C29</f>
        <v>96</v>
      </c>
      <c r="AU29" s="65" t="s">
        <v>41</v>
      </c>
      <c r="AV29" s="70">
        <f t="shared" si="21"/>
        <v>902.40000000000009</v>
      </c>
    </row>
    <row r="30" spans="1:48" ht="15.75" x14ac:dyDescent="0.25">
      <c r="A30" s="59" t="str">
        <f>[1]продукты!A30</f>
        <v>Сметана</v>
      </c>
      <c r="B30" s="60"/>
      <c r="C30" s="60"/>
      <c r="D30" s="61"/>
      <c r="E30" s="61">
        <f t="shared" si="0"/>
        <v>0</v>
      </c>
      <c r="F30" s="61">
        <v>0</v>
      </c>
      <c r="G30" s="61">
        <f t="shared" si="1"/>
        <v>0</v>
      </c>
      <c r="H30" s="61"/>
      <c r="I30" s="61">
        <f t="shared" si="2"/>
        <v>0</v>
      </c>
      <c r="J30" s="61"/>
      <c r="K30" s="61">
        <f t="shared" si="3"/>
        <v>0</v>
      </c>
      <c r="L30" s="61"/>
      <c r="M30" s="61">
        <f t="shared" si="4"/>
        <v>0</v>
      </c>
      <c r="N30" s="61"/>
      <c r="O30" s="61">
        <f t="shared" si="5"/>
        <v>0</v>
      </c>
      <c r="P30" s="71">
        <v>8</v>
      </c>
      <c r="Q30" s="71">
        <f t="shared" si="6"/>
        <v>0.4</v>
      </c>
      <c r="R30" s="61"/>
      <c r="S30" s="61">
        <f t="shared" si="7"/>
        <v>0</v>
      </c>
      <c r="T30" s="62"/>
      <c r="U30" s="62">
        <f t="shared" si="8"/>
        <v>0</v>
      </c>
      <c r="V30" s="61"/>
      <c r="W30" s="61">
        <f t="shared" si="9"/>
        <v>0</v>
      </c>
      <c r="X30" s="61"/>
      <c r="Y30" s="61">
        <f t="shared" si="10"/>
        <v>0</v>
      </c>
      <c r="Z30" s="63"/>
      <c r="AA30" s="64">
        <f t="shared" si="11"/>
        <v>0</v>
      </c>
      <c r="AB30" s="65"/>
      <c r="AC30" s="72">
        <f t="shared" si="19"/>
        <v>0</v>
      </c>
      <c r="AD30" s="62"/>
      <c r="AE30" s="62">
        <f t="shared" si="13"/>
        <v>0</v>
      </c>
      <c r="AF30" s="61">
        <v>0</v>
      </c>
      <c r="AG30" s="61">
        <f t="shared" si="14"/>
        <v>0</v>
      </c>
      <c r="AH30" s="65"/>
      <c r="AI30" s="65">
        <f t="shared" si="22"/>
        <v>0</v>
      </c>
      <c r="AJ30" s="61"/>
      <c r="AK30" s="67"/>
      <c r="AL30" s="61"/>
      <c r="AM30" s="61">
        <f t="shared" si="16"/>
        <v>0</v>
      </c>
      <c r="AN30" s="61"/>
      <c r="AO30" s="61">
        <f t="shared" si="17"/>
        <v>0</v>
      </c>
      <c r="AP30" s="61"/>
      <c r="AQ30" s="61">
        <f t="shared" si="18"/>
        <v>0</v>
      </c>
      <c r="AR30" s="68">
        <f t="shared" si="20"/>
        <v>0.4</v>
      </c>
      <c r="AS30" s="65" t="s">
        <v>39</v>
      </c>
      <c r="AT30" s="69">
        <f>[1]продукты!C30</f>
        <v>272</v>
      </c>
      <c r="AU30" s="65" t="s">
        <v>41</v>
      </c>
      <c r="AV30" s="70">
        <f t="shared" si="21"/>
        <v>108.80000000000001</v>
      </c>
    </row>
    <row r="31" spans="1:48" ht="15.75" x14ac:dyDescent="0.25">
      <c r="A31" s="59" t="str">
        <f>[1]продукты!A31</f>
        <v xml:space="preserve">Творог </v>
      </c>
      <c r="B31" s="60"/>
      <c r="C31" s="60"/>
      <c r="D31" s="61"/>
      <c r="E31" s="61">
        <f t="shared" si="0"/>
        <v>0</v>
      </c>
      <c r="F31" s="61"/>
      <c r="G31" s="61">
        <f t="shared" si="1"/>
        <v>0</v>
      </c>
      <c r="H31" s="61"/>
      <c r="I31" s="61">
        <f t="shared" si="2"/>
        <v>0</v>
      </c>
      <c r="J31" s="61"/>
      <c r="K31" s="61">
        <f t="shared" si="3"/>
        <v>0</v>
      </c>
      <c r="L31" s="61"/>
      <c r="M31" s="61">
        <f t="shared" si="4"/>
        <v>0</v>
      </c>
      <c r="N31" s="61"/>
      <c r="O31" s="61">
        <f t="shared" si="5"/>
        <v>0</v>
      </c>
      <c r="P31" s="61"/>
      <c r="Q31" s="61">
        <f t="shared" si="6"/>
        <v>0</v>
      </c>
      <c r="R31" s="61"/>
      <c r="S31" s="61">
        <f t="shared" si="7"/>
        <v>0</v>
      </c>
      <c r="T31" s="62"/>
      <c r="U31" s="62">
        <f t="shared" si="8"/>
        <v>0</v>
      </c>
      <c r="V31" s="61"/>
      <c r="W31" s="61">
        <f t="shared" si="9"/>
        <v>0</v>
      </c>
      <c r="X31" s="61"/>
      <c r="Y31" s="61">
        <f t="shared" si="10"/>
        <v>0</v>
      </c>
      <c r="Z31" s="63"/>
      <c r="AA31" s="64">
        <f t="shared" si="11"/>
        <v>0</v>
      </c>
      <c r="AB31" s="65"/>
      <c r="AC31" s="72">
        <f t="shared" si="19"/>
        <v>0</v>
      </c>
      <c r="AD31" s="62"/>
      <c r="AE31" s="62">
        <f t="shared" si="13"/>
        <v>0</v>
      </c>
      <c r="AF31" s="61"/>
      <c r="AG31" s="77">
        <f t="shared" si="14"/>
        <v>0</v>
      </c>
      <c r="AH31" s="65"/>
      <c r="AI31" s="65">
        <f t="shared" si="22"/>
        <v>0</v>
      </c>
      <c r="AJ31" s="61"/>
      <c r="AK31" s="67"/>
      <c r="AL31" s="61"/>
      <c r="AM31" s="61">
        <f t="shared" si="16"/>
        <v>0</v>
      </c>
      <c r="AN31" s="61"/>
      <c r="AO31" s="61">
        <f t="shared" si="17"/>
        <v>0</v>
      </c>
      <c r="AP31" s="61"/>
      <c r="AQ31" s="61">
        <f t="shared" si="18"/>
        <v>0</v>
      </c>
      <c r="AR31" s="68">
        <f t="shared" si="20"/>
        <v>0</v>
      </c>
      <c r="AS31" s="65" t="s">
        <v>39</v>
      </c>
      <c r="AT31" s="69">
        <f>[1]продукты!C31</f>
        <v>272</v>
      </c>
      <c r="AU31" s="65" t="s">
        <v>41</v>
      </c>
      <c r="AV31" s="70">
        <f t="shared" si="21"/>
        <v>0</v>
      </c>
    </row>
    <row r="32" spans="1:48" ht="15.75" x14ac:dyDescent="0.25">
      <c r="A32" s="59" t="str">
        <f>[1]продукты!A32</f>
        <v>Сыр</v>
      </c>
      <c r="B32" s="60"/>
      <c r="C32" s="60"/>
      <c r="D32" s="71">
        <v>20</v>
      </c>
      <c r="E32" s="71">
        <f t="shared" si="0"/>
        <v>1</v>
      </c>
      <c r="F32" s="61"/>
      <c r="G32" s="61">
        <f t="shared" si="1"/>
        <v>0</v>
      </c>
      <c r="H32" s="61"/>
      <c r="I32" s="61">
        <f t="shared" si="2"/>
        <v>0</v>
      </c>
      <c r="J32" s="61"/>
      <c r="K32" s="61">
        <f t="shared" si="3"/>
        <v>0</v>
      </c>
      <c r="L32" s="61"/>
      <c r="M32" s="61">
        <f t="shared" si="4"/>
        <v>0</v>
      </c>
      <c r="N32" s="61"/>
      <c r="O32" s="61">
        <f t="shared" si="5"/>
        <v>0</v>
      </c>
      <c r="P32" s="61">
        <v>0</v>
      </c>
      <c r="Q32" s="61">
        <f t="shared" si="6"/>
        <v>0</v>
      </c>
      <c r="R32" s="61"/>
      <c r="S32" s="61">
        <f t="shared" si="7"/>
        <v>0</v>
      </c>
      <c r="T32" s="62"/>
      <c r="U32" s="62">
        <f t="shared" si="8"/>
        <v>0</v>
      </c>
      <c r="V32" s="61"/>
      <c r="W32" s="61">
        <f t="shared" si="9"/>
        <v>0</v>
      </c>
      <c r="X32" s="61"/>
      <c r="Y32" s="61">
        <f t="shared" si="10"/>
        <v>0</v>
      </c>
      <c r="Z32" s="63"/>
      <c r="AA32" s="64">
        <f t="shared" si="11"/>
        <v>0</v>
      </c>
      <c r="AB32" s="65"/>
      <c r="AC32" s="72">
        <f t="shared" si="19"/>
        <v>0</v>
      </c>
      <c r="AD32" s="62"/>
      <c r="AE32" s="62">
        <f t="shared" si="13"/>
        <v>0</v>
      </c>
      <c r="AF32" s="71">
        <v>0</v>
      </c>
      <c r="AG32" s="76">
        <f t="shared" si="14"/>
        <v>0</v>
      </c>
      <c r="AH32" s="65"/>
      <c r="AI32" s="65">
        <f t="shared" si="22"/>
        <v>0</v>
      </c>
      <c r="AJ32" s="61"/>
      <c r="AK32" s="67"/>
      <c r="AL32" s="61"/>
      <c r="AM32" s="61">
        <f t="shared" si="16"/>
        <v>0</v>
      </c>
      <c r="AN32" s="61"/>
      <c r="AO32" s="61">
        <f t="shared" si="17"/>
        <v>0</v>
      </c>
      <c r="AP32" s="61"/>
      <c r="AQ32" s="61">
        <f t="shared" si="18"/>
        <v>0</v>
      </c>
      <c r="AR32" s="68">
        <f t="shared" si="20"/>
        <v>1</v>
      </c>
      <c r="AS32" s="65" t="s">
        <v>39</v>
      </c>
      <c r="AT32" s="69">
        <f>[1]продукты!C32</f>
        <v>560</v>
      </c>
      <c r="AU32" s="65" t="s">
        <v>41</v>
      </c>
      <c r="AV32" s="70">
        <f t="shared" si="21"/>
        <v>560</v>
      </c>
    </row>
    <row r="33" spans="1:48" ht="15.75" x14ac:dyDescent="0.25">
      <c r="A33" s="59" t="str">
        <f>[1]продукты!A33</f>
        <v>Яйцо</v>
      </c>
      <c r="B33" s="60"/>
      <c r="C33" s="60"/>
      <c r="D33" s="61"/>
      <c r="E33" s="61">
        <f t="shared" si="0"/>
        <v>0</v>
      </c>
      <c r="F33" s="61"/>
      <c r="G33" s="61">
        <f t="shared" si="1"/>
        <v>0</v>
      </c>
      <c r="H33" s="61">
        <v>0</v>
      </c>
      <c r="I33" s="61">
        <f t="shared" si="2"/>
        <v>0</v>
      </c>
      <c r="J33" s="61"/>
      <c r="K33" s="61">
        <f t="shared" si="3"/>
        <v>0</v>
      </c>
      <c r="L33" s="61"/>
      <c r="M33" s="61">
        <f t="shared" si="4"/>
        <v>0</v>
      </c>
      <c r="N33" s="61"/>
      <c r="O33" s="61">
        <f t="shared" si="5"/>
        <v>0</v>
      </c>
      <c r="P33" s="71">
        <v>211</v>
      </c>
      <c r="Q33" s="76">
        <f>P33*P$9/1000</f>
        <v>10.55</v>
      </c>
      <c r="R33" s="61"/>
      <c r="S33" s="61">
        <f t="shared" si="7"/>
        <v>0</v>
      </c>
      <c r="T33" s="62"/>
      <c r="U33" s="62">
        <f t="shared" si="8"/>
        <v>0</v>
      </c>
      <c r="V33" s="61"/>
      <c r="W33" s="61">
        <f t="shared" si="9"/>
        <v>0</v>
      </c>
      <c r="X33" s="61"/>
      <c r="Y33" s="61">
        <f t="shared" si="10"/>
        <v>0</v>
      </c>
      <c r="Z33" s="63"/>
      <c r="AA33" s="64">
        <f t="shared" si="11"/>
        <v>0</v>
      </c>
      <c r="AB33" s="65"/>
      <c r="AC33" s="72">
        <f t="shared" si="19"/>
        <v>0</v>
      </c>
      <c r="AD33" s="62"/>
      <c r="AE33" s="62">
        <f t="shared" si="13"/>
        <v>0</v>
      </c>
      <c r="AF33" s="61"/>
      <c r="AG33" s="61">
        <f t="shared" si="14"/>
        <v>0</v>
      </c>
      <c r="AH33" s="65"/>
      <c r="AI33" s="65">
        <f t="shared" si="22"/>
        <v>0</v>
      </c>
      <c r="AJ33" s="61"/>
      <c r="AK33" s="67"/>
      <c r="AL33" s="61"/>
      <c r="AM33" s="61">
        <f t="shared" si="16"/>
        <v>0</v>
      </c>
      <c r="AN33" s="61"/>
      <c r="AO33" s="61">
        <f t="shared" si="17"/>
        <v>0</v>
      </c>
      <c r="AP33" s="61"/>
      <c r="AQ33" s="61">
        <f t="shared" si="18"/>
        <v>0</v>
      </c>
      <c r="AR33" s="78">
        <f t="shared" si="20"/>
        <v>10.55</v>
      </c>
      <c r="AS33" s="65" t="s">
        <v>39</v>
      </c>
      <c r="AT33" s="69">
        <v>6</v>
      </c>
      <c r="AU33" s="65" t="s">
        <v>41</v>
      </c>
      <c r="AV33" s="70">
        <f t="shared" si="21"/>
        <v>63.300000000000004</v>
      </c>
    </row>
    <row r="34" spans="1:48" ht="15.75" x14ac:dyDescent="0.25">
      <c r="A34" s="59" t="str">
        <f>[1]продукты!A34</f>
        <v>Мука пшеничная</v>
      </c>
      <c r="B34" s="60"/>
      <c r="C34" s="60"/>
      <c r="D34" s="61"/>
      <c r="E34" s="61">
        <f t="shared" si="0"/>
        <v>0</v>
      </c>
      <c r="F34" s="61"/>
      <c r="G34" s="61">
        <f t="shared" si="1"/>
        <v>0</v>
      </c>
      <c r="H34" s="61"/>
      <c r="I34" s="61">
        <f t="shared" si="2"/>
        <v>0</v>
      </c>
      <c r="J34" s="61"/>
      <c r="K34" s="61">
        <f t="shared" si="3"/>
        <v>0</v>
      </c>
      <c r="L34" s="61"/>
      <c r="M34" s="61">
        <f t="shared" si="4"/>
        <v>0</v>
      </c>
      <c r="N34" s="61"/>
      <c r="O34" s="61">
        <f t="shared" si="5"/>
        <v>0</v>
      </c>
      <c r="P34" s="71">
        <v>10</v>
      </c>
      <c r="Q34" s="71">
        <f t="shared" ref="Q34:Q87" si="23">P34*P$9/1000</f>
        <v>0.5</v>
      </c>
      <c r="R34" s="61"/>
      <c r="S34" s="61">
        <f t="shared" si="7"/>
        <v>0</v>
      </c>
      <c r="T34" s="62"/>
      <c r="U34" s="62">
        <f t="shared" si="8"/>
        <v>0</v>
      </c>
      <c r="V34" s="61"/>
      <c r="W34" s="61">
        <f t="shared" si="9"/>
        <v>0</v>
      </c>
      <c r="X34" s="61"/>
      <c r="Y34" s="61">
        <f t="shared" si="10"/>
        <v>0</v>
      </c>
      <c r="Z34" s="63"/>
      <c r="AA34" s="64">
        <f t="shared" si="11"/>
        <v>0</v>
      </c>
      <c r="AB34" s="66">
        <v>50</v>
      </c>
      <c r="AC34" s="79">
        <f t="shared" si="19"/>
        <v>2.35</v>
      </c>
      <c r="AD34" s="62"/>
      <c r="AE34" s="62">
        <f t="shared" si="13"/>
        <v>0</v>
      </c>
      <c r="AF34" s="61"/>
      <c r="AG34" s="61">
        <f t="shared" si="14"/>
        <v>0</v>
      </c>
      <c r="AH34" s="65"/>
      <c r="AI34" s="65">
        <f t="shared" si="22"/>
        <v>0</v>
      </c>
      <c r="AJ34" s="61"/>
      <c r="AK34" s="67"/>
      <c r="AL34" s="61"/>
      <c r="AM34" s="61">
        <f t="shared" si="16"/>
        <v>0</v>
      </c>
      <c r="AN34" s="61"/>
      <c r="AO34" s="61">
        <f t="shared" si="17"/>
        <v>0</v>
      </c>
      <c r="AP34" s="61"/>
      <c r="AQ34" s="61">
        <f t="shared" si="18"/>
        <v>0</v>
      </c>
      <c r="AR34" s="68">
        <f t="shared" si="20"/>
        <v>2.85</v>
      </c>
      <c r="AS34" s="65" t="s">
        <v>39</v>
      </c>
      <c r="AT34" s="69">
        <f>[1]продукты!C34</f>
        <v>41.6</v>
      </c>
      <c r="AU34" s="65" t="s">
        <v>41</v>
      </c>
      <c r="AV34" s="70">
        <f t="shared" si="21"/>
        <v>118.56</v>
      </c>
    </row>
    <row r="35" spans="1:48" ht="15.75" x14ac:dyDescent="0.25">
      <c r="A35" s="59" t="str">
        <f>[1]продукты!A35</f>
        <v>гречневая крупа</v>
      </c>
      <c r="B35" s="60"/>
      <c r="C35" s="60"/>
      <c r="D35" s="61"/>
      <c r="E35" s="61">
        <f t="shared" si="0"/>
        <v>0</v>
      </c>
      <c r="F35" s="61"/>
      <c r="G35" s="61">
        <f t="shared" si="1"/>
        <v>0</v>
      </c>
      <c r="H35" s="61"/>
      <c r="I35" s="61">
        <f t="shared" si="2"/>
        <v>0</v>
      </c>
      <c r="J35" s="61"/>
      <c r="K35" s="61">
        <f t="shared" si="3"/>
        <v>0</v>
      </c>
      <c r="L35" s="61"/>
      <c r="M35" s="61">
        <f t="shared" si="4"/>
        <v>0</v>
      </c>
      <c r="N35" s="61"/>
      <c r="O35" s="61">
        <f t="shared" si="5"/>
        <v>0</v>
      </c>
      <c r="P35" s="61"/>
      <c r="Q35" s="61">
        <f t="shared" si="23"/>
        <v>0</v>
      </c>
      <c r="R35" s="61"/>
      <c r="S35" s="61">
        <f t="shared" si="7"/>
        <v>0</v>
      </c>
      <c r="T35" s="62"/>
      <c r="U35" s="62">
        <f t="shared" si="8"/>
        <v>0</v>
      </c>
      <c r="V35" s="61"/>
      <c r="W35" s="61">
        <f t="shared" si="9"/>
        <v>0</v>
      </c>
      <c r="X35" s="61"/>
      <c r="Y35" s="61">
        <f t="shared" si="10"/>
        <v>0</v>
      </c>
      <c r="Z35" s="63"/>
      <c r="AA35" s="64">
        <f t="shared" si="11"/>
        <v>0</v>
      </c>
      <c r="AB35" s="65"/>
      <c r="AC35" s="72">
        <f t="shared" si="19"/>
        <v>0</v>
      </c>
      <c r="AD35" s="62"/>
      <c r="AE35" s="62">
        <f t="shared" si="13"/>
        <v>0</v>
      </c>
      <c r="AF35" s="61"/>
      <c r="AG35" s="61">
        <f t="shared" si="14"/>
        <v>0</v>
      </c>
      <c r="AH35" s="65"/>
      <c r="AI35" s="65">
        <f t="shared" si="22"/>
        <v>0</v>
      </c>
      <c r="AJ35" s="61"/>
      <c r="AK35" s="67"/>
      <c r="AL35" s="61"/>
      <c r="AM35" s="61">
        <f t="shared" si="16"/>
        <v>0</v>
      </c>
      <c r="AN35" s="61"/>
      <c r="AO35" s="61">
        <f t="shared" si="17"/>
        <v>0</v>
      </c>
      <c r="AP35" s="61"/>
      <c r="AQ35" s="61">
        <f t="shared" si="18"/>
        <v>0</v>
      </c>
      <c r="AR35" s="68">
        <f t="shared" si="20"/>
        <v>0</v>
      </c>
      <c r="AS35" s="65" t="s">
        <v>39</v>
      </c>
      <c r="AT35" s="69">
        <f>[1]продукты!C35</f>
        <v>83.2</v>
      </c>
      <c r="AU35" s="65" t="s">
        <v>41</v>
      </c>
      <c r="AV35" s="70">
        <f t="shared" si="21"/>
        <v>0</v>
      </c>
    </row>
    <row r="36" spans="1:48" ht="15.75" x14ac:dyDescent="0.25">
      <c r="A36" s="59" t="str">
        <f>[1]продукты!A36</f>
        <v>манная</v>
      </c>
      <c r="B36" s="60"/>
      <c r="C36" s="60"/>
      <c r="D36" s="61"/>
      <c r="E36" s="61">
        <f t="shared" si="0"/>
        <v>0</v>
      </c>
      <c r="F36" s="61"/>
      <c r="G36" s="61">
        <f t="shared" si="1"/>
        <v>0</v>
      </c>
      <c r="H36" s="61"/>
      <c r="I36" s="61">
        <f t="shared" si="2"/>
        <v>0</v>
      </c>
      <c r="J36" s="61"/>
      <c r="K36" s="61">
        <f t="shared" si="3"/>
        <v>0</v>
      </c>
      <c r="L36" s="61"/>
      <c r="M36" s="61">
        <f t="shared" si="4"/>
        <v>0</v>
      </c>
      <c r="N36" s="61"/>
      <c r="O36" s="61">
        <f t="shared" si="5"/>
        <v>0</v>
      </c>
      <c r="P36" s="61"/>
      <c r="Q36" s="61">
        <f t="shared" si="23"/>
        <v>0</v>
      </c>
      <c r="R36" s="61"/>
      <c r="S36" s="61">
        <f t="shared" si="7"/>
        <v>0</v>
      </c>
      <c r="T36" s="62"/>
      <c r="U36" s="62">
        <f t="shared" si="8"/>
        <v>0</v>
      </c>
      <c r="V36" s="61"/>
      <c r="W36" s="61">
        <f t="shared" si="9"/>
        <v>0</v>
      </c>
      <c r="X36" s="61"/>
      <c r="Y36" s="61">
        <f t="shared" si="10"/>
        <v>0</v>
      </c>
      <c r="Z36" s="63"/>
      <c r="AA36" s="64">
        <f t="shared" si="11"/>
        <v>0</v>
      </c>
      <c r="AB36" s="65"/>
      <c r="AC36" s="72">
        <f t="shared" si="19"/>
        <v>0</v>
      </c>
      <c r="AD36" s="62"/>
      <c r="AE36" s="62">
        <f t="shared" si="13"/>
        <v>0</v>
      </c>
      <c r="AF36" s="61"/>
      <c r="AG36" s="61">
        <f t="shared" si="14"/>
        <v>0</v>
      </c>
      <c r="AH36" s="65"/>
      <c r="AI36" s="65">
        <f t="shared" si="22"/>
        <v>0</v>
      </c>
      <c r="AJ36" s="61"/>
      <c r="AK36" s="67"/>
      <c r="AL36" s="61"/>
      <c r="AM36" s="61">
        <f t="shared" si="16"/>
        <v>0</v>
      </c>
      <c r="AN36" s="61"/>
      <c r="AO36" s="61">
        <f t="shared" si="17"/>
        <v>0</v>
      </c>
      <c r="AP36" s="61"/>
      <c r="AQ36" s="61">
        <f t="shared" si="18"/>
        <v>0</v>
      </c>
      <c r="AR36" s="68">
        <f t="shared" si="20"/>
        <v>0</v>
      </c>
      <c r="AS36" s="65" t="s">
        <v>39</v>
      </c>
      <c r="AT36" s="69">
        <f>[1]продукты!C36</f>
        <v>51.2</v>
      </c>
      <c r="AU36" s="65" t="s">
        <v>41</v>
      </c>
      <c r="AV36" s="70">
        <f t="shared" si="21"/>
        <v>0</v>
      </c>
    </row>
    <row r="37" spans="1:48" ht="15.75" x14ac:dyDescent="0.25">
      <c r="A37" s="59" t="str">
        <f>[1]продукты!A37</f>
        <v>Рис</v>
      </c>
      <c r="B37" s="60"/>
      <c r="C37" s="60"/>
      <c r="D37" s="61"/>
      <c r="E37" s="61">
        <f t="shared" si="0"/>
        <v>0</v>
      </c>
      <c r="F37" s="61"/>
      <c r="G37" s="61">
        <f t="shared" si="1"/>
        <v>0</v>
      </c>
      <c r="H37" s="61"/>
      <c r="I37" s="61">
        <f t="shared" si="2"/>
        <v>0</v>
      </c>
      <c r="J37" s="61"/>
      <c r="K37" s="61">
        <f t="shared" si="3"/>
        <v>0</v>
      </c>
      <c r="L37" s="61"/>
      <c r="M37" s="61">
        <f t="shared" si="4"/>
        <v>0</v>
      </c>
      <c r="N37" s="61"/>
      <c r="O37" s="61">
        <f t="shared" si="5"/>
        <v>0</v>
      </c>
      <c r="P37" s="61"/>
      <c r="Q37" s="61">
        <f t="shared" si="23"/>
        <v>0</v>
      </c>
      <c r="R37" s="61"/>
      <c r="S37" s="61">
        <f t="shared" si="7"/>
        <v>0</v>
      </c>
      <c r="T37" s="62"/>
      <c r="U37" s="62">
        <f t="shared" si="8"/>
        <v>0</v>
      </c>
      <c r="V37" s="61"/>
      <c r="W37" s="61">
        <f t="shared" si="9"/>
        <v>0</v>
      </c>
      <c r="X37" s="61"/>
      <c r="Y37" s="61">
        <f t="shared" si="10"/>
        <v>0</v>
      </c>
      <c r="Z37" s="63"/>
      <c r="AA37" s="64">
        <f t="shared" si="11"/>
        <v>0</v>
      </c>
      <c r="AB37" s="65"/>
      <c r="AC37" s="72">
        <f t="shared" si="19"/>
        <v>0</v>
      </c>
      <c r="AD37" s="62"/>
      <c r="AE37" s="62">
        <f t="shared" si="13"/>
        <v>0</v>
      </c>
      <c r="AF37" s="61"/>
      <c r="AG37" s="61">
        <f t="shared" si="14"/>
        <v>0</v>
      </c>
      <c r="AH37" s="65"/>
      <c r="AI37" s="65">
        <f t="shared" si="22"/>
        <v>0</v>
      </c>
      <c r="AJ37" s="61"/>
      <c r="AK37" s="67"/>
      <c r="AL37" s="61"/>
      <c r="AM37" s="61">
        <f t="shared" si="16"/>
        <v>0</v>
      </c>
      <c r="AN37" s="61"/>
      <c r="AO37" s="61">
        <f t="shared" si="17"/>
        <v>0</v>
      </c>
      <c r="AP37" s="61"/>
      <c r="AQ37" s="61">
        <f t="shared" si="18"/>
        <v>0</v>
      </c>
      <c r="AR37" s="68">
        <f t="shared" si="20"/>
        <v>0</v>
      </c>
      <c r="AS37" s="65" t="s">
        <v>39</v>
      </c>
      <c r="AT37" s="69">
        <f>[1]продукты!C37</f>
        <v>67.2</v>
      </c>
      <c r="AU37" s="65" t="s">
        <v>41</v>
      </c>
      <c r="AV37" s="70">
        <f t="shared" si="21"/>
        <v>0</v>
      </c>
    </row>
    <row r="38" spans="1:48" ht="15.75" x14ac:dyDescent="0.25">
      <c r="A38" s="59" t="str">
        <f>[1]продукты!A38</f>
        <v>перловая</v>
      </c>
      <c r="B38" s="60"/>
      <c r="C38" s="60"/>
      <c r="D38" s="61"/>
      <c r="E38" s="61">
        <f t="shared" si="0"/>
        <v>0</v>
      </c>
      <c r="F38" s="61"/>
      <c r="G38" s="61">
        <f t="shared" si="1"/>
        <v>0</v>
      </c>
      <c r="H38" s="61"/>
      <c r="I38" s="61">
        <f t="shared" si="2"/>
        <v>0</v>
      </c>
      <c r="J38" s="61"/>
      <c r="K38" s="61">
        <f t="shared" si="3"/>
        <v>0</v>
      </c>
      <c r="L38" s="61"/>
      <c r="M38" s="61">
        <f t="shared" si="4"/>
        <v>0</v>
      </c>
      <c r="N38" s="61"/>
      <c r="O38" s="61">
        <f t="shared" si="5"/>
        <v>0</v>
      </c>
      <c r="P38" s="61"/>
      <c r="Q38" s="61">
        <f t="shared" si="23"/>
        <v>0</v>
      </c>
      <c r="R38" s="61"/>
      <c r="S38" s="61">
        <f t="shared" si="7"/>
        <v>0</v>
      </c>
      <c r="T38" s="62"/>
      <c r="U38" s="62">
        <f t="shared" si="8"/>
        <v>0</v>
      </c>
      <c r="V38" s="61"/>
      <c r="W38" s="61">
        <f t="shared" si="9"/>
        <v>0</v>
      </c>
      <c r="X38" s="61"/>
      <c r="Y38" s="61">
        <f t="shared" si="10"/>
        <v>0</v>
      </c>
      <c r="Z38" s="63"/>
      <c r="AA38" s="64">
        <f t="shared" si="11"/>
        <v>0</v>
      </c>
      <c r="AB38" s="65"/>
      <c r="AC38" s="72">
        <f t="shared" si="19"/>
        <v>0</v>
      </c>
      <c r="AD38" s="62"/>
      <c r="AE38" s="62">
        <f t="shared" si="13"/>
        <v>0</v>
      </c>
      <c r="AF38" s="61"/>
      <c r="AG38" s="61">
        <f t="shared" si="14"/>
        <v>0</v>
      </c>
      <c r="AH38" s="65"/>
      <c r="AI38" s="65">
        <f t="shared" si="22"/>
        <v>0</v>
      </c>
      <c r="AJ38" s="61"/>
      <c r="AK38" s="67"/>
      <c r="AL38" s="61"/>
      <c r="AM38" s="61">
        <f t="shared" si="16"/>
        <v>0</v>
      </c>
      <c r="AN38" s="61"/>
      <c r="AO38" s="61">
        <f t="shared" si="17"/>
        <v>0</v>
      </c>
      <c r="AP38" s="61"/>
      <c r="AQ38" s="61">
        <f t="shared" si="18"/>
        <v>0</v>
      </c>
      <c r="AR38" s="68">
        <f t="shared" si="20"/>
        <v>0</v>
      </c>
      <c r="AS38" s="65" t="s">
        <v>39</v>
      </c>
      <c r="AT38" s="69">
        <f>[1]продукты!C38</f>
        <v>43.2</v>
      </c>
      <c r="AU38" s="65" t="s">
        <v>41</v>
      </c>
      <c r="AV38" s="70">
        <f t="shared" si="21"/>
        <v>0</v>
      </c>
    </row>
    <row r="39" spans="1:48" ht="15.75" x14ac:dyDescent="0.25">
      <c r="A39" s="59" t="str">
        <f>[1]продукты!A39</f>
        <v>макаронные изделия</v>
      </c>
      <c r="B39" s="60"/>
      <c r="C39" s="60"/>
      <c r="D39" s="61"/>
      <c r="E39" s="61">
        <f t="shared" si="0"/>
        <v>0</v>
      </c>
      <c r="F39" s="71"/>
      <c r="G39" s="71">
        <f t="shared" si="1"/>
        <v>0</v>
      </c>
      <c r="H39" s="61"/>
      <c r="I39" s="61">
        <f t="shared" si="2"/>
        <v>0</v>
      </c>
      <c r="J39" s="61"/>
      <c r="K39" s="61">
        <f t="shared" si="3"/>
        <v>0</v>
      </c>
      <c r="L39" s="61"/>
      <c r="M39" s="61">
        <f t="shared" si="4"/>
        <v>0</v>
      </c>
      <c r="N39" s="61"/>
      <c r="O39" s="61">
        <f t="shared" si="5"/>
        <v>0</v>
      </c>
      <c r="P39" s="61"/>
      <c r="Q39" s="61">
        <f t="shared" si="23"/>
        <v>0</v>
      </c>
      <c r="R39" s="61"/>
      <c r="S39" s="61">
        <f t="shared" si="7"/>
        <v>0</v>
      </c>
      <c r="T39" s="71">
        <v>60</v>
      </c>
      <c r="U39" s="71">
        <f t="shared" si="8"/>
        <v>3</v>
      </c>
      <c r="V39" s="61"/>
      <c r="W39" s="61">
        <f t="shared" si="9"/>
        <v>0</v>
      </c>
      <c r="X39" s="61"/>
      <c r="Y39" s="61">
        <f t="shared" si="10"/>
        <v>0</v>
      </c>
      <c r="Z39" s="63"/>
      <c r="AA39" s="64">
        <f t="shared" si="11"/>
        <v>0</v>
      </c>
      <c r="AB39" s="65"/>
      <c r="AC39" s="72">
        <f t="shared" si="19"/>
        <v>0</v>
      </c>
      <c r="AD39" s="62"/>
      <c r="AE39" s="62">
        <f t="shared" si="13"/>
        <v>0</v>
      </c>
      <c r="AF39" s="61"/>
      <c r="AG39" s="61">
        <f t="shared" si="14"/>
        <v>0</v>
      </c>
      <c r="AH39" s="65"/>
      <c r="AI39" s="65">
        <f t="shared" si="22"/>
        <v>0</v>
      </c>
      <c r="AJ39" s="61"/>
      <c r="AK39" s="67"/>
      <c r="AL39" s="61"/>
      <c r="AM39" s="61">
        <f t="shared" si="16"/>
        <v>0</v>
      </c>
      <c r="AN39" s="61"/>
      <c r="AO39" s="61">
        <f t="shared" si="17"/>
        <v>0</v>
      </c>
      <c r="AP39" s="61"/>
      <c r="AQ39" s="61">
        <f t="shared" si="18"/>
        <v>0</v>
      </c>
      <c r="AR39" s="68">
        <f t="shared" si="20"/>
        <v>3</v>
      </c>
      <c r="AS39" s="65" t="s">
        <v>39</v>
      </c>
      <c r="AT39" s="69">
        <f>[1]продукты!C39</f>
        <v>52.800000000000004</v>
      </c>
      <c r="AU39" s="65" t="s">
        <v>41</v>
      </c>
      <c r="AV39" s="70">
        <f t="shared" si="21"/>
        <v>158.4</v>
      </c>
    </row>
    <row r="40" spans="1:48" ht="15.75" x14ac:dyDescent="0.25">
      <c r="A40" s="59" t="str">
        <f>[1]продукты!A40</f>
        <v>крупа пшеничная</v>
      </c>
      <c r="B40" s="60"/>
      <c r="C40" s="60"/>
      <c r="D40" s="61"/>
      <c r="E40" s="61">
        <f t="shared" si="0"/>
        <v>0</v>
      </c>
      <c r="F40" s="61"/>
      <c r="G40" s="61">
        <f t="shared" si="1"/>
        <v>0</v>
      </c>
      <c r="H40" s="61"/>
      <c r="I40" s="61">
        <f t="shared" si="2"/>
        <v>0</v>
      </c>
      <c r="J40" s="61"/>
      <c r="K40" s="61">
        <f t="shared" si="3"/>
        <v>0</v>
      </c>
      <c r="L40" s="61"/>
      <c r="M40" s="61">
        <f t="shared" si="4"/>
        <v>0</v>
      </c>
      <c r="N40" s="61"/>
      <c r="O40" s="61">
        <f t="shared" si="5"/>
        <v>0</v>
      </c>
      <c r="P40" s="61"/>
      <c r="Q40" s="61">
        <f t="shared" si="23"/>
        <v>0</v>
      </c>
      <c r="R40" s="61"/>
      <c r="S40" s="61">
        <f t="shared" si="7"/>
        <v>0</v>
      </c>
      <c r="T40" s="71">
        <v>0</v>
      </c>
      <c r="U40" s="71">
        <f t="shared" si="8"/>
        <v>0</v>
      </c>
      <c r="V40" s="61"/>
      <c r="W40" s="61">
        <f t="shared" si="9"/>
        <v>0</v>
      </c>
      <c r="X40" s="61"/>
      <c r="Y40" s="61">
        <f t="shared" si="10"/>
        <v>0</v>
      </c>
      <c r="Z40" s="63"/>
      <c r="AA40" s="64">
        <f t="shared" si="11"/>
        <v>0</v>
      </c>
      <c r="AB40" s="65"/>
      <c r="AC40" s="72">
        <f t="shared" si="19"/>
        <v>0</v>
      </c>
      <c r="AD40" s="62"/>
      <c r="AE40" s="62">
        <f t="shared" si="13"/>
        <v>0</v>
      </c>
      <c r="AF40" s="61"/>
      <c r="AG40" s="61">
        <f t="shared" si="14"/>
        <v>0</v>
      </c>
      <c r="AH40" s="65"/>
      <c r="AI40" s="65">
        <f t="shared" si="22"/>
        <v>0</v>
      </c>
      <c r="AJ40" s="61"/>
      <c r="AK40" s="67"/>
      <c r="AL40" s="61"/>
      <c r="AM40" s="61">
        <f t="shared" si="16"/>
        <v>0</v>
      </c>
      <c r="AN40" s="61"/>
      <c r="AO40" s="61">
        <f t="shared" si="17"/>
        <v>0</v>
      </c>
      <c r="AP40" s="61"/>
      <c r="AQ40" s="61">
        <f t="shared" si="18"/>
        <v>0</v>
      </c>
      <c r="AR40" s="68">
        <f t="shared" si="20"/>
        <v>0</v>
      </c>
      <c r="AS40" s="65" t="s">
        <v>39</v>
      </c>
      <c r="AT40" s="69">
        <f>[1]продукты!C40</f>
        <v>52.800000000000004</v>
      </c>
      <c r="AU40" s="65" t="s">
        <v>41</v>
      </c>
      <c r="AV40" s="70">
        <f t="shared" si="21"/>
        <v>0</v>
      </c>
    </row>
    <row r="41" spans="1:48" ht="15.75" x14ac:dyDescent="0.25">
      <c r="A41" s="59" t="str">
        <f>[1]продукты!A41</f>
        <v>Геркулес</v>
      </c>
      <c r="B41" s="60"/>
      <c r="C41" s="60"/>
      <c r="D41" s="61"/>
      <c r="E41" s="61">
        <f t="shared" si="0"/>
        <v>0</v>
      </c>
      <c r="F41" s="61"/>
      <c r="G41" s="61">
        <f t="shared" si="1"/>
        <v>0</v>
      </c>
      <c r="H41" s="61"/>
      <c r="I41" s="61">
        <f t="shared" si="2"/>
        <v>0</v>
      </c>
      <c r="J41" s="61"/>
      <c r="K41" s="61">
        <f t="shared" si="3"/>
        <v>0</v>
      </c>
      <c r="L41" s="61"/>
      <c r="M41" s="61">
        <f t="shared" si="4"/>
        <v>0</v>
      </c>
      <c r="N41" s="61"/>
      <c r="O41" s="61">
        <f t="shared" si="5"/>
        <v>0</v>
      </c>
      <c r="P41" s="61"/>
      <c r="Q41" s="61">
        <f t="shared" si="23"/>
        <v>0</v>
      </c>
      <c r="R41" s="61"/>
      <c r="S41" s="61">
        <f t="shared" si="7"/>
        <v>0</v>
      </c>
      <c r="T41" s="62"/>
      <c r="U41" s="62">
        <f t="shared" si="8"/>
        <v>0</v>
      </c>
      <c r="V41" s="61"/>
      <c r="W41" s="61">
        <f t="shared" si="9"/>
        <v>0</v>
      </c>
      <c r="X41" s="61"/>
      <c r="Y41" s="61">
        <f t="shared" si="10"/>
        <v>0</v>
      </c>
      <c r="Z41" s="63"/>
      <c r="AA41" s="64">
        <f t="shared" si="11"/>
        <v>0</v>
      </c>
      <c r="AB41" s="65"/>
      <c r="AC41" s="72">
        <f t="shared" si="19"/>
        <v>0</v>
      </c>
      <c r="AD41" s="62"/>
      <c r="AE41" s="62">
        <f t="shared" si="13"/>
        <v>0</v>
      </c>
      <c r="AF41" s="61"/>
      <c r="AG41" s="61">
        <f t="shared" si="14"/>
        <v>0</v>
      </c>
      <c r="AH41" s="65"/>
      <c r="AI41" s="65">
        <f t="shared" si="22"/>
        <v>0</v>
      </c>
      <c r="AJ41" s="61"/>
      <c r="AK41" s="67"/>
      <c r="AL41" s="61"/>
      <c r="AM41" s="61">
        <f t="shared" si="16"/>
        <v>0</v>
      </c>
      <c r="AN41" s="61"/>
      <c r="AO41" s="61">
        <f t="shared" si="17"/>
        <v>0</v>
      </c>
      <c r="AP41" s="61"/>
      <c r="AQ41" s="61">
        <f t="shared" si="18"/>
        <v>0</v>
      </c>
      <c r="AR41" s="68">
        <f t="shared" si="20"/>
        <v>0</v>
      </c>
      <c r="AS41" s="65" t="s">
        <v>39</v>
      </c>
      <c r="AT41" s="69">
        <f>[1]продукты!C41</f>
        <v>40</v>
      </c>
      <c r="AU41" s="65" t="s">
        <v>41</v>
      </c>
      <c r="AV41" s="70">
        <f t="shared" si="21"/>
        <v>0</v>
      </c>
    </row>
    <row r="42" spans="1:48" ht="15.75" x14ac:dyDescent="0.25">
      <c r="A42" s="59" t="str">
        <f>[1]продукты!A42</f>
        <v>Горох</v>
      </c>
      <c r="B42" s="60"/>
      <c r="C42" s="60"/>
      <c r="D42" s="61"/>
      <c r="E42" s="61">
        <f t="shared" si="0"/>
        <v>0</v>
      </c>
      <c r="F42" s="61"/>
      <c r="G42" s="61">
        <f t="shared" si="1"/>
        <v>0</v>
      </c>
      <c r="H42" s="61"/>
      <c r="I42" s="61">
        <f t="shared" si="2"/>
        <v>0</v>
      </c>
      <c r="J42" s="61"/>
      <c r="K42" s="61">
        <f t="shared" si="3"/>
        <v>0</v>
      </c>
      <c r="L42" s="61"/>
      <c r="M42" s="61">
        <f t="shared" si="4"/>
        <v>0</v>
      </c>
      <c r="N42" s="61"/>
      <c r="O42" s="61">
        <f t="shared" si="5"/>
        <v>0</v>
      </c>
      <c r="P42" s="61">
        <v>0</v>
      </c>
      <c r="Q42" s="61">
        <f t="shared" si="23"/>
        <v>0</v>
      </c>
      <c r="R42" s="61"/>
      <c r="S42" s="61">
        <f t="shared" si="7"/>
        <v>0</v>
      </c>
      <c r="T42" s="62"/>
      <c r="U42" s="62">
        <f t="shared" si="8"/>
        <v>0</v>
      </c>
      <c r="V42" s="61"/>
      <c r="W42" s="61">
        <f t="shared" si="9"/>
        <v>0</v>
      </c>
      <c r="X42" s="61"/>
      <c r="Y42" s="61">
        <f t="shared" si="10"/>
        <v>0</v>
      </c>
      <c r="Z42" s="63"/>
      <c r="AA42" s="64">
        <f t="shared" si="11"/>
        <v>0</v>
      </c>
      <c r="AB42" s="65"/>
      <c r="AC42" s="72">
        <f t="shared" si="19"/>
        <v>0</v>
      </c>
      <c r="AD42" s="62"/>
      <c r="AE42" s="62">
        <f t="shared" si="13"/>
        <v>0</v>
      </c>
      <c r="AF42" s="61"/>
      <c r="AG42" s="61">
        <f t="shared" si="14"/>
        <v>0</v>
      </c>
      <c r="AH42" s="65"/>
      <c r="AI42" s="65">
        <f t="shared" si="22"/>
        <v>0</v>
      </c>
      <c r="AJ42" s="61"/>
      <c r="AK42" s="67"/>
      <c r="AL42" s="61"/>
      <c r="AM42" s="61">
        <f t="shared" si="16"/>
        <v>0</v>
      </c>
      <c r="AN42" s="61"/>
      <c r="AO42" s="61">
        <f t="shared" si="17"/>
        <v>0</v>
      </c>
      <c r="AP42" s="61"/>
      <c r="AQ42" s="61">
        <f t="shared" si="18"/>
        <v>0</v>
      </c>
      <c r="AR42" s="68">
        <f t="shared" si="20"/>
        <v>0</v>
      </c>
      <c r="AS42" s="65" t="s">
        <v>39</v>
      </c>
      <c r="AT42" s="69">
        <f>[1]продукты!C42</f>
        <v>56</v>
      </c>
      <c r="AU42" s="65" t="s">
        <v>41</v>
      </c>
      <c r="AV42" s="70">
        <f t="shared" si="21"/>
        <v>0</v>
      </c>
    </row>
    <row r="43" spans="1:48" ht="15.75" x14ac:dyDescent="0.25">
      <c r="A43" s="59" t="str">
        <f>[1]продукты!A43</f>
        <v>Пшено</v>
      </c>
      <c r="B43" s="60"/>
      <c r="C43" s="60"/>
      <c r="D43" s="61"/>
      <c r="E43" s="61">
        <f t="shared" si="0"/>
        <v>0</v>
      </c>
      <c r="F43" s="61">
        <v>40</v>
      </c>
      <c r="G43" s="61">
        <f t="shared" si="1"/>
        <v>2</v>
      </c>
      <c r="H43" s="61"/>
      <c r="I43" s="61">
        <f t="shared" si="2"/>
        <v>0</v>
      </c>
      <c r="J43" s="61"/>
      <c r="K43" s="61">
        <f t="shared" si="3"/>
        <v>0</v>
      </c>
      <c r="L43" s="61"/>
      <c r="M43" s="61">
        <f t="shared" si="4"/>
        <v>0</v>
      </c>
      <c r="N43" s="61"/>
      <c r="O43" s="61">
        <f t="shared" si="5"/>
        <v>0</v>
      </c>
      <c r="P43" s="61"/>
      <c r="Q43" s="61">
        <f t="shared" si="23"/>
        <v>0</v>
      </c>
      <c r="R43" s="61"/>
      <c r="S43" s="61">
        <f t="shared" si="7"/>
        <v>0</v>
      </c>
      <c r="T43" s="62"/>
      <c r="U43" s="62">
        <f t="shared" si="8"/>
        <v>0</v>
      </c>
      <c r="V43" s="61"/>
      <c r="W43" s="61">
        <f t="shared" si="9"/>
        <v>0</v>
      </c>
      <c r="X43" s="61"/>
      <c r="Y43" s="61">
        <f t="shared" si="10"/>
        <v>0</v>
      </c>
      <c r="Z43" s="63"/>
      <c r="AA43" s="64">
        <f t="shared" si="11"/>
        <v>0</v>
      </c>
      <c r="AB43" s="65"/>
      <c r="AC43" s="72">
        <f t="shared" si="19"/>
        <v>0</v>
      </c>
      <c r="AD43" s="62"/>
      <c r="AE43" s="62">
        <f t="shared" si="13"/>
        <v>0</v>
      </c>
      <c r="AF43" s="61"/>
      <c r="AG43" s="61">
        <f t="shared" si="14"/>
        <v>0</v>
      </c>
      <c r="AH43" s="65"/>
      <c r="AI43" s="65">
        <f t="shared" si="22"/>
        <v>0</v>
      </c>
      <c r="AJ43" s="61"/>
      <c r="AK43" s="67"/>
      <c r="AL43" s="61"/>
      <c r="AM43" s="61">
        <f t="shared" si="16"/>
        <v>0</v>
      </c>
      <c r="AN43" s="61"/>
      <c r="AO43" s="61">
        <f t="shared" si="17"/>
        <v>0</v>
      </c>
      <c r="AP43" s="61"/>
      <c r="AQ43" s="61">
        <f t="shared" si="18"/>
        <v>0</v>
      </c>
      <c r="AR43" s="68">
        <f t="shared" si="20"/>
        <v>2</v>
      </c>
      <c r="AS43" s="65" t="s">
        <v>39</v>
      </c>
      <c r="AT43" s="69">
        <f>[1]продукты!C43</f>
        <v>56</v>
      </c>
      <c r="AU43" s="65" t="s">
        <v>41</v>
      </c>
      <c r="AV43" s="70">
        <f t="shared" si="21"/>
        <v>112</v>
      </c>
    </row>
    <row r="44" spans="1:48" ht="15.75" x14ac:dyDescent="0.25">
      <c r="A44" s="59" t="str">
        <f>[1]продукты!A44</f>
        <v>Сахарный песок</v>
      </c>
      <c r="B44" s="60"/>
      <c r="C44" s="60"/>
      <c r="D44" s="61"/>
      <c r="E44" s="61">
        <f t="shared" si="0"/>
        <v>0</v>
      </c>
      <c r="F44" s="71">
        <v>5</v>
      </c>
      <c r="G44" s="71">
        <f t="shared" si="1"/>
        <v>0.25</v>
      </c>
      <c r="H44" s="71">
        <v>20</v>
      </c>
      <c r="I44" s="71">
        <f t="shared" si="2"/>
        <v>1</v>
      </c>
      <c r="J44" s="61"/>
      <c r="K44" s="61">
        <f t="shared" si="3"/>
        <v>0</v>
      </c>
      <c r="L44" s="61"/>
      <c r="M44" s="61">
        <f t="shared" si="4"/>
        <v>0</v>
      </c>
      <c r="N44" s="61"/>
      <c r="O44" s="61">
        <f t="shared" si="5"/>
        <v>0</v>
      </c>
      <c r="P44" s="61"/>
      <c r="Q44" s="61">
        <f t="shared" si="23"/>
        <v>0</v>
      </c>
      <c r="R44" s="61"/>
      <c r="S44" s="61">
        <f t="shared" si="7"/>
        <v>0</v>
      </c>
      <c r="T44" s="62"/>
      <c r="U44" s="62">
        <f t="shared" si="8"/>
        <v>0</v>
      </c>
      <c r="V44" s="61"/>
      <c r="W44" s="61">
        <f t="shared" si="9"/>
        <v>0</v>
      </c>
      <c r="X44" s="71">
        <v>20</v>
      </c>
      <c r="Y44" s="71">
        <f t="shared" si="10"/>
        <v>1</v>
      </c>
      <c r="Z44" s="63"/>
      <c r="AA44" s="64">
        <f t="shared" si="11"/>
        <v>0</v>
      </c>
      <c r="AB44" s="66">
        <v>0</v>
      </c>
      <c r="AC44" s="74">
        <f t="shared" si="19"/>
        <v>0</v>
      </c>
      <c r="AD44" s="62"/>
      <c r="AE44" s="62">
        <f t="shared" si="13"/>
        <v>0</v>
      </c>
      <c r="AF44" s="61"/>
      <c r="AG44" s="61">
        <f t="shared" si="14"/>
        <v>0</v>
      </c>
      <c r="AH44" s="65"/>
      <c r="AI44" s="65">
        <f t="shared" si="22"/>
        <v>0</v>
      </c>
      <c r="AJ44" s="61"/>
      <c r="AK44" s="67"/>
      <c r="AL44" s="71">
        <v>20</v>
      </c>
      <c r="AM44" s="71">
        <f t="shared" si="16"/>
        <v>0.94</v>
      </c>
      <c r="AN44" s="61"/>
      <c r="AO44" s="61">
        <f t="shared" si="17"/>
        <v>0</v>
      </c>
      <c r="AP44" s="61"/>
      <c r="AQ44" s="61">
        <f t="shared" si="18"/>
        <v>0</v>
      </c>
      <c r="AR44" s="68">
        <f t="shared" si="20"/>
        <v>3.19</v>
      </c>
      <c r="AS44" s="65" t="s">
        <v>39</v>
      </c>
      <c r="AT44" s="69">
        <f>[1]продукты!C44</f>
        <v>83.2</v>
      </c>
      <c r="AU44" s="65" t="s">
        <v>41</v>
      </c>
      <c r="AV44" s="70">
        <f t="shared" si="21"/>
        <v>265.40800000000002</v>
      </c>
    </row>
    <row r="45" spans="1:48" ht="15.75" x14ac:dyDescent="0.25">
      <c r="A45" s="59" t="str">
        <f>[1]продукты!A45</f>
        <v>Соль</v>
      </c>
      <c r="B45" s="60"/>
      <c r="C45" s="60"/>
      <c r="D45" s="61"/>
      <c r="E45" s="61">
        <f t="shared" si="0"/>
        <v>0</v>
      </c>
      <c r="F45" s="61"/>
      <c r="G45" s="61">
        <f t="shared" si="1"/>
        <v>0</v>
      </c>
      <c r="H45" s="61"/>
      <c r="I45" s="61">
        <f t="shared" si="2"/>
        <v>0</v>
      </c>
      <c r="J45" s="61"/>
      <c r="K45" s="61">
        <f t="shared" si="3"/>
        <v>0</v>
      </c>
      <c r="L45" s="61"/>
      <c r="M45" s="61">
        <f t="shared" si="4"/>
        <v>0</v>
      </c>
      <c r="N45" s="61"/>
      <c r="O45" s="61">
        <f t="shared" si="5"/>
        <v>0</v>
      </c>
      <c r="P45" s="61"/>
      <c r="Q45" s="61">
        <f t="shared" si="23"/>
        <v>0</v>
      </c>
      <c r="R45" s="61"/>
      <c r="S45" s="61">
        <f t="shared" si="7"/>
        <v>0</v>
      </c>
      <c r="T45" s="62"/>
      <c r="U45" s="62">
        <f t="shared" si="8"/>
        <v>0</v>
      </c>
      <c r="V45" s="61"/>
      <c r="W45" s="61">
        <f t="shared" si="9"/>
        <v>0</v>
      </c>
      <c r="X45" s="61"/>
      <c r="Y45" s="61">
        <f t="shared" si="10"/>
        <v>0</v>
      </c>
      <c r="Z45" s="63"/>
      <c r="AA45" s="64">
        <f t="shared" si="11"/>
        <v>0</v>
      </c>
      <c r="AB45" s="65"/>
      <c r="AC45" s="72">
        <f t="shared" si="19"/>
        <v>0</v>
      </c>
      <c r="AD45" s="62"/>
      <c r="AE45" s="62">
        <f t="shared" si="13"/>
        <v>0</v>
      </c>
      <c r="AF45" s="61"/>
      <c r="AG45" s="61">
        <f t="shared" si="14"/>
        <v>0</v>
      </c>
      <c r="AH45" s="65"/>
      <c r="AI45" s="65">
        <f t="shared" si="22"/>
        <v>0</v>
      </c>
      <c r="AJ45" s="61"/>
      <c r="AK45" s="67"/>
      <c r="AL45" s="61"/>
      <c r="AM45" s="61">
        <f t="shared" si="16"/>
        <v>0</v>
      </c>
      <c r="AN45" s="61"/>
      <c r="AO45" s="61">
        <f t="shared" si="17"/>
        <v>0</v>
      </c>
      <c r="AP45" s="61"/>
      <c r="AQ45" s="61">
        <f t="shared" si="18"/>
        <v>0</v>
      </c>
      <c r="AR45" s="68">
        <f t="shared" si="20"/>
        <v>0</v>
      </c>
      <c r="AS45" s="65" t="s">
        <v>39</v>
      </c>
      <c r="AT45" s="69">
        <f>[1]продукты!C45</f>
        <v>17.600000000000001</v>
      </c>
      <c r="AU45" s="65" t="s">
        <v>41</v>
      </c>
      <c r="AV45" s="70">
        <f t="shared" si="21"/>
        <v>0</v>
      </c>
    </row>
    <row r="46" spans="1:48" ht="15.75" x14ac:dyDescent="0.25">
      <c r="A46" s="59" t="str">
        <f>[1]продукты!A46</f>
        <v>Картофель</v>
      </c>
      <c r="B46" s="60"/>
      <c r="C46" s="60"/>
      <c r="D46" s="61"/>
      <c r="E46" s="61">
        <f t="shared" si="0"/>
        <v>0</v>
      </c>
      <c r="F46" s="61"/>
      <c r="G46" s="61">
        <f t="shared" si="1"/>
        <v>0</v>
      </c>
      <c r="H46" s="61"/>
      <c r="I46" s="61">
        <f t="shared" si="2"/>
        <v>0</v>
      </c>
      <c r="J46" s="61"/>
      <c r="K46" s="61">
        <f t="shared" si="3"/>
        <v>0</v>
      </c>
      <c r="L46" s="61"/>
      <c r="M46" s="61">
        <f t="shared" si="4"/>
        <v>0</v>
      </c>
      <c r="N46" s="61"/>
      <c r="O46" s="61">
        <f t="shared" si="5"/>
        <v>0</v>
      </c>
      <c r="P46" s="71">
        <v>40</v>
      </c>
      <c r="Q46" s="71">
        <f t="shared" si="23"/>
        <v>2</v>
      </c>
      <c r="R46" s="61"/>
      <c r="S46" s="61">
        <f t="shared" si="7"/>
        <v>0</v>
      </c>
      <c r="T46" s="62"/>
      <c r="U46" s="62">
        <f t="shared" si="8"/>
        <v>0</v>
      </c>
      <c r="V46" s="61"/>
      <c r="W46" s="61">
        <f t="shared" si="9"/>
        <v>0</v>
      </c>
      <c r="X46" s="61"/>
      <c r="Y46" s="61">
        <f t="shared" si="10"/>
        <v>0</v>
      </c>
      <c r="Z46" s="63"/>
      <c r="AA46" s="64">
        <f t="shared" si="11"/>
        <v>0</v>
      </c>
      <c r="AB46" s="65"/>
      <c r="AC46" s="72">
        <f t="shared" si="19"/>
        <v>0</v>
      </c>
      <c r="AD46" s="62"/>
      <c r="AE46" s="62">
        <f t="shared" si="13"/>
        <v>0</v>
      </c>
      <c r="AF46" s="61"/>
      <c r="AG46" s="61">
        <f t="shared" si="14"/>
        <v>0</v>
      </c>
      <c r="AH46" s="73">
        <v>150</v>
      </c>
      <c r="AI46" s="73">
        <f t="shared" si="22"/>
        <v>7.05</v>
      </c>
      <c r="AJ46" s="71"/>
      <c r="AK46" s="75"/>
      <c r="AL46" s="61"/>
      <c r="AM46" s="61">
        <f t="shared" si="16"/>
        <v>0</v>
      </c>
      <c r="AN46" s="61"/>
      <c r="AO46" s="61">
        <f t="shared" si="17"/>
        <v>0</v>
      </c>
      <c r="AP46" s="61"/>
      <c r="AQ46" s="61">
        <f t="shared" si="18"/>
        <v>0</v>
      </c>
      <c r="AR46" s="68">
        <f t="shared" si="20"/>
        <v>9.0500000000000007</v>
      </c>
      <c r="AS46" s="65" t="s">
        <v>39</v>
      </c>
      <c r="AT46" s="69">
        <f>[1]продукты!C46</f>
        <v>32</v>
      </c>
      <c r="AU46" s="65" t="s">
        <v>41</v>
      </c>
      <c r="AV46" s="70">
        <f t="shared" si="21"/>
        <v>289.60000000000002</v>
      </c>
    </row>
    <row r="47" spans="1:48" ht="15.75" x14ac:dyDescent="0.25">
      <c r="A47" s="59" t="str">
        <f>[1]продукты!A47</f>
        <v>капуста</v>
      </c>
      <c r="B47" s="60"/>
      <c r="C47" s="60"/>
      <c r="D47" s="61"/>
      <c r="E47" s="61">
        <f t="shared" si="0"/>
        <v>0</v>
      </c>
      <c r="F47" s="61"/>
      <c r="G47" s="61">
        <f t="shared" si="1"/>
        <v>0</v>
      </c>
      <c r="H47" s="61"/>
      <c r="I47" s="61">
        <f t="shared" si="2"/>
        <v>0</v>
      </c>
      <c r="J47" s="61"/>
      <c r="K47" s="61">
        <f t="shared" si="3"/>
        <v>0</v>
      </c>
      <c r="L47" s="61"/>
      <c r="M47" s="61">
        <f t="shared" si="4"/>
        <v>0</v>
      </c>
      <c r="N47" s="61"/>
      <c r="O47" s="61">
        <f t="shared" si="5"/>
        <v>0</v>
      </c>
      <c r="P47" s="61">
        <v>40</v>
      </c>
      <c r="Q47" s="61">
        <f t="shared" si="23"/>
        <v>2</v>
      </c>
      <c r="R47" s="61"/>
      <c r="S47" s="61">
        <f t="shared" si="7"/>
        <v>0</v>
      </c>
      <c r="T47" s="62"/>
      <c r="U47" s="62">
        <f t="shared" si="8"/>
        <v>0</v>
      </c>
      <c r="V47" s="61"/>
      <c r="W47" s="61">
        <f t="shared" si="9"/>
        <v>0</v>
      </c>
      <c r="X47" s="61"/>
      <c r="Y47" s="61">
        <f t="shared" si="10"/>
        <v>0</v>
      </c>
      <c r="Z47" s="63"/>
      <c r="AA47" s="64">
        <f t="shared" si="11"/>
        <v>0</v>
      </c>
      <c r="AB47" s="65"/>
      <c r="AC47" s="72">
        <f t="shared" si="19"/>
        <v>0</v>
      </c>
      <c r="AD47" s="62"/>
      <c r="AE47" s="62">
        <f t="shared" si="13"/>
        <v>0</v>
      </c>
      <c r="AF47" s="61"/>
      <c r="AG47" s="61">
        <f t="shared" si="14"/>
        <v>0</v>
      </c>
      <c r="AH47" s="66"/>
      <c r="AI47" s="66">
        <f t="shared" si="22"/>
        <v>0</v>
      </c>
      <c r="AJ47" s="61"/>
      <c r="AK47" s="67"/>
      <c r="AL47" s="61"/>
      <c r="AM47" s="61">
        <f t="shared" si="16"/>
        <v>0</v>
      </c>
      <c r="AN47" s="61"/>
      <c r="AO47" s="61">
        <f t="shared" si="17"/>
        <v>0</v>
      </c>
      <c r="AP47" s="61"/>
      <c r="AQ47" s="61">
        <f t="shared" si="18"/>
        <v>0</v>
      </c>
      <c r="AR47" s="68">
        <f t="shared" si="20"/>
        <v>2</v>
      </c>
      <c r="AS47" s="65" t="s">
        <v>39</v>
      </c>
      <c r="AT47" s="69">
        <f>[1]продукты!C47</f>
        <v>51.2</v>
      </c>
      <c r="AU47" s="65" t="s">
        <v>41</v>
      </c>
      <c r="AV47" s="70">
        <f t="shared" si="21"/>
        <v>102.4</v>
      </c>
    </row>
    <row r="48" spans="1:48" ht="15.75" x14ac:dyDescent="0.25">
      <c r="A48" s="59" t="str">
        <f>[1]продукты!A48</f>
        <v>свекла</v>
      </c>
      <c r="B48" s="60"/>
      <c r="C48" s="60"/>
      <c r="D48" s="61"/>
      <c r="E48" s="61">
        <f t="shared" si="0"/>
        <v>0</v>
      </c>
      <c r="F48" s="61"/>
      <c r="G48" s="61">
        <f t="shared" si="1"/>
        <v>0</v>
      </c>
      <c r="H48" s="61"/>
      <c r="I48" s="61">
        <f t="shared" si="2"/>
        <v>0</v>
      </c>
      <c r="J48" s="61"/>
      <c r="K48" s="61">
        <f t="shared" si="3"/>
        <v>0</v>
      </c>
      <c r="L48" s="61"/>
      <c r="M48" s="61">
        <f t="shared" si="4"/>
        <v>0</v>
      </c>
      <c r="N48" s="61"/>
      <c r="O48" s="61">
        <f t="shared" si="5"/>
        <v>0</v>
      </c>
      <c r="P48" s="61">
        <v>20</v>
      </c>
      <c r="Q48" s="61">
        <f t="shared" si="23"/>
        <v>1</v>
      </c>
      <c r="R48" s="61"/>
      <c r="S48" s="61">
        <f t="shared" si="7"/>
        <v>0</v>
      </c>
      <c r="T48" s="62"/>
      <c r="U48" s="62">
        <f t="shared" si="8"/>
        <v>0</v>
      </c>
      <c r="V48" s="61"/>
      <c r="W48" s="61">
        <f t="shared" si="9"/>
        <v>0</v>
      </c>
      <c r="X48" s="61"/>
      <c r="Y48" s="61">
        <f t="shared" si="10"/>
        <v>0</v>
      </c>
      <c r="Z48" s="63"/>
      <c r="AA48" s="64">
        <f t="shared" si="11"/>
        <v>0</v>
      </c>
      <c r="AB48" s="65"/>
      <c r="AC48" s="72">
        <f t="shared" si="19"/>
        <v>0</v>
      </c>
      <c r="AD48" s="62"/>
      <c r="AE48" s="62">
        <f t="shared" si="13"/>
        <v>0</v>
      </c>
      <c r="AF48" s="71">
        <v>0</v>
      </c>
      <c r="AG48" s="71">
        <f t="shared" si="14"/>
        <v>0</v>
      </c>
      <c r="AH48" s="65"/>
      <c r="AI48" s="65">
        <f t="shared" si="22"/>
        <v>0</v>
      </c>
      <c r="AJ48" s="61"/>
      <c r="AK48" s="67"/>
      <c r="AL48" s="61"/>
      <c r="AM48" s="61">
        <f t="shared" si="16"/>
        <v>0</v>
      </c>
      <c r="AN48" s="61"/>
      <c r="AO48" s="61">
        <f t="shared" si="17"/>
        <v>0</v>
      </c>
      <c r="AP48" s="61"/>
      <c r="AQ48" s="61">
        <f t="shared" si="18"/>
        <v>0</v>
      </c>
      <c r="AR48" s="68">
        <f t="shared" si="20"/>
        <v>1</v>
      </c>
      <c r="AS48" s="65" t="s">
        <v>39</v>
      </c>
      <c r="AT48" s="69">
        <f>[1]продукты!C48</f>
        <v>51.2</v>
      </c>
      <c r="AU48" s="65" t="s">
        <v>41</v>
      </c>
      <c r="AV48" s="70">
        <f t="shared" si="21"/>
        <v>51.2</v>
      </c>
    </row>
    <row r="49" spans="1:48" ht="15.75" x14ac:dyDescent="0.25">
      <c r="A49" s="59" t="str">
        <f>[1]продукты!A49</f>
        <v>Морковь</v>
      </c>
      <c r="B49" s="60"/>
      <c r="C49" s="60"/>
      <c r="D49" s="61"/>
      <c r="E49" s="61">
        <f t="shared" si="0"/>
        <v>0</v>
      </c>
      <c r="F49" s="61"/>
      <c r="G49" s="61">
        <f t="shared" si="1"/>
        <v>0</v>
      </c>
      <c r="H49" s="61"/>
      <c r="I49" s="61">
        <f t="shared" si="2"/>
        <v>0</v>
      </c>
      <c r="J49" s="61"/>
      <c r="K49" s="61">
        <f t="shared" si="3"/>
        <v>0</v>
      </c>
      <c r="L49" s="61"/>
      <c r="M49" s="61">
        <f t="shared" si="4"/>
        <v>0</v>
      </c>
      <c r="N49" s="61"/>
      <c r="O49" s="61">
        <f t="shared" si="5"/>
        <v>0</v>
      </c>
      <c r="P49" s="71">
        <v>13</v>
      </c>
      <c r="Q49" s="71">
        <f t="shared" si="23"/>
        <v>0.65</v>
      </c>
      <c r="R49" s="61"/>
      <c r="S49" s="61">
        <f t="shared" si="7"/>
        <v>0</v>
      </c>
      <c r="T49" s="62"/>
      <c r="U49" s="62">
        <f t="shared" si="8"/>
        <v>0</v>
      </c>
      <c r="V49" s="61"/>
      <c r="W49" s="61">
        <f t="shared" si="9"/>
        <v>0</v>
      </c>
      <c r="X49" s="61"/>
      <c r="Y49" s="61">
        <f t="shared" si="10"/>
        <v>0</v>
      </c>
      <c r="Z49" s="63"/>
      <c r="AA49" s="64">
        <f t="shared" si="11"/>
        <v>0</v>
      </c>
      <c r="AB49" s="65"/>
      <c r="AC49" s="72">
        <f t="shared" si="19"/>
        <v>0</v>
      </c>
      <c r="AD49" s="62"/>
      <c r="AE49" s="62">
        <f t="shared" si="13"/>
        <v>0</v>
      </c>
      <c r="AF49" s="61"/>
      <c r="AG49" s="61">
        <f t="shared" si="14"/>
        <v>0</v>
      </c>
      <c r="AH49" s="65"/>
      <c r="AI49" s="65">
        <f t="shared" si="22"/>
        <v>0</v>
      </c>
      <c r="AJ49" s="61"/>
      <c r="AK49" s="67"/>
      <c r="AL49" s="61"/>
      <c r="AM49" s="61">
        <f t="shared" si="16"/>
        <v>0</v>
      </c>
      <c r="AN49" s="61"/>
      <c r="AO49" s="61">
        <f t="shared" si="17"/>
        <v>0</v>
      </c>
      <c r="AP49" s="61"/>
      <c r="AQ49" s="61">
        <f t="shared" si="18"/>
        <v>0</v>
      </c>
      <c r="AR49" s="68">
        <f t="shared" si="20"/>
        <v>0.65</v>
      </c>
      <c r="AS49" s="65" t="s">
        <v>39</v>
      </c>
      <c r="AT49" s="69">
        <f>[1]продукты!C49</f>
        <v>56</v>
      </c>
      <c r="AU49" s="65" t="s">
        <v>41</v>
      </c>
      <c r="AV49" s="70">
        <f t="shared" si="21"/>
        <v>36.4</v>
      </c>
    </row>
    <row r="50" spans="1:48" ht="15.75" x14ac:dyDescent="0.25">
      <c r="A50" s="59" t="str">
        <f>[1]продукты!A50</f>
        <v>Томаты свежие</v>
      </c>
      <c r="B50" s="60"/>
      <c r="C50" s="60"/>
      <c r="D50" s="61"/>
      <c r="E50" s="61">
        <f t="shared" si="0"/>
        <v>0</v>
      </c>
      <c r="F50" s="61"/>
      <c r="G50" s="61">
        <f t="shared" si="1"/>
        <v>0</v>
      </c>
      <c r="H50" s="61"/>
      <c r="I50" s="61">
        <f t="shared" si="2"/>
        <v>0</v>
      </c>
      <c r="J50" s="61"/>
      <c r="K50" s="61">
        <f t="shared" si="3"/>
        <v>0</v>
      </c>
      <c r="L50" s="61"/>
      <c r="M50" s="61">
        <f t="shared" si="4"/>
        <v>0</v>
      </c>
      <c r="N50" s="71"/>
      <c r="O50" s="71">
        <f t="shared" si="5"/>
        <v>0</v>
      </c>
      <c r="P50" s="61"/>
      <c r="Q50" s="61">
        <f t="shared" si="23"/>
        <v>0</v>
      </c>
      <c r="R50" s="61"/>
      <c r="S50" s="61">
        <f t="shared" si="7"/>
        <v>0</v>
      </c>
      <c r="T50" s="62"/>
      <c r="U50" s="62">
        <f t="shared" si="8"/>
        <v>0</v>
      </c>
      <c r="V50" s="61"/>
      <c r="W50" s="61">
        <f t="shared" si="9"/>
        <v>0</v>
      </c>
      <c r="X50" s="61"/>
      <c r="Y50" s="61">
        <f t="shared" si="10"/>
        <v>0</v>
      </c>
      <c r="Z50" s="63"/>
      <c r="AA50" s="64">
        <f t="shared" si="11"/>
        <v>0</v>
      </c>
      <c r="AB50" s="65"/>
      <c r="AC50" s="72">
        <f t="shared" si="19"/>
        <v>0</v>
      </c>
      <c r="AD50" s="62"/>
      <c r="AE50" s="62">
        <f t="shared" si="13"/>
        <v>0</v>
      </c>
      <c r="AF50" s="61"/>
      <c r="AG50" s="61">
        <f t="shared" si="14"/>
        <v>0</v>
      </c>
      <c r="AH50" s="65"/>
      <c r="AI50" s="65">
        <f t="shared" si="22"/>
        <v>0</v>
      </c>
      <c r="AJ50" s="61"/>
      <c r="AK50" s="67"/>
      <c r="AL50" s="61"/>
      <c r="AM50" s="61">
        <f t="shared" si="16"/>
        <v>0</v>
      </c>
      <c r="AN50" s="61"/>
      <c r="AO50" s="61">
        <f t="shared" si="17"/>
        <v>0</v>
      </c>
      <c r="AP50" s="61"/>
      <c r="AQ50" s="61">
        <f t="shared" si="18"/>
        <v>0</v>
      </c>
      <c r="AR50" s="68">
        <f t="shared" si="20"/>
        <v>0</v>
      </c>
      <c r="AS50" s="65" t="s">
        <v>39</v>
      </c>
      <c r="AT50" s="69">
        <f>[1]продукты!C50</f>
        <v>256</v>
      </c>
      <c r="AU50" s="65" t="s">
        <v>41</v>
      </c>
      <c r="AV50" s="70">
        <f t="shared" si="21"/>
        <v>0</v>
      </c>
    </row>
    <row r="51" spans="1:48" ht="15.75" x14ac:dyDescent="0.25">
      <c r="A51" s="59" t="str">
        <f>[1]продукты!A51</f>
        <v>огурец свежий</v>
      </c>
      <c r="B51" s="60"/>
      <c r="C51" s="60"/>
      <c r="D51" s="61"/>
      <c r="E51" s="61">
        <f t="shared" si="0"/>
        <v>0</v>
      </c>
      <c r="F51" s="61"/>
      <c r="G51" s="61">
        <f t="shared" si="1"/>
        <v>0</v>
      </c>
      <c r="H51" s="61"/>
      <c r="I51" s="61">
        <f t="shared" si="2"/>
        <v>0</v>
      </c>
      <c r="J51" s="61"/>
      <c r="K51" s="61">
        <f t="shared" si="3"/>
        <v>0</v>
      </c>
      <c r="L51" s="61"/>
      <c r="M51" s="61">
        <f t="shared" si="4"/>
        <v>0</v>
      </c>
      <c r="N51" s="71">
        <v>70</v>
      </c>
      <c r="O51" s="71">
        <f t="shared" si="5"/>
        <v>3.5</v>
      </c>
      <c r="P51" s="61"/>
      <c r="Q51" s="61">
        <f t="shared" si="23"/>
        <v>0</v>
      </c>
      <c r="R51" s="61"/>
      <c r="S51" s="61">
        <f t="shared" si="7"/>
        <v>0</v>
      </c>
      <c r="T51" s="62"/>
      <c r="U51" s="62">
        <f t="shared" si="8"/>
        <v>0</v>
      </c>
      <c r="V51" s="61"/>
      <c r="W51" s="61">
        <f t="shared" si="9"/>
        <v>0</v>
      </c>
      <c r="X51" s="61"/>
      <c r="Y51" s="61">
        <f t="shared" si="10"/>
        <v>0</v>
      </c>
      <c r="Z51" s="63"/>
      <c r="AA51" s="64">
        <f t="shared" si="11"/>
        <v>0</v>
      </c>
      <c r="AB51" s="65"/>
      <c r="AC51" s="72">
        <f t="shared" si="19"/>
        <v>0</v>
      </c>
      <c r="AD51" s="62"/>
      <c r="AE51" s="62">
        <f t="shared" si="13"/>
        <v>0</v>
      </c>
      <c r="AF51" s="61"/>
      <c r="AG51" s="61">
        <f t="shared" si="14"/>
        <v>0</v>
      </c>
      <c r="AH51" s="65"/>
      <c r="AI51" s="65">
        <f t="shared" si="22"/>
        <v>0</v>
      </c>
      <c r="AJ51" s="61"/>
      <c r="AK51" s="67"/>
      <c r="AL51" s="61"/>
      <c r="AM51" s="61">
        <f t="shared" si="16"/>
        <v>0</v>
      </c>
      <c r="AN51" s="61"/>
      <c r="AO51" s="61">
        <f t="shared" si="17"/>
        <v>0</v>
      </c>
      <c r="AP51" s="61"/>
      <c r="AQ51" s="61">
        <f t="shared" si="18"/>
        <v>0</v>
      </c>
      <c r="AR51" s="68">
        <f t="shared" si="20"/>
        <v>3.5</v>
      </c>
      <c r="AS51" s="65" t="s">
        <v>39</v>
      </c>
      <c r="AT51" s="69">
        <f>[1]продукты!C51</f>
        <v>208</v>
      </c>
      <c r="AU51" s="65" t="s">
        <v>41</v>
      </c>
      <c r="AV51" s="70">
        <f t="shared" si="21"/>
        <v>728</v>
      </c>
    </row>
    <row r="52" spans="1:48" ht="15.75" x14ac:dyDescent="0.25">
      <c r="A52" s="59" t="str">
        <f>[1]продукты!A52</f>
        <v>огурец консервированный</v>
      </c>
      <c r="B52" s="60"/>
      <c r="C52" s="60"/>
      <c r="D52" s="61"/>
      <c r="E52" s="61">
        <f t="shared" si="0"/>
        <v>0</v>
      </c>
      <c r="F52" s="61"/>
      <c r="G52" s="61">
        <f t="shared" si="1"/>
        <v>0</v>
      </c>
      <c r="H52" s="61"/>
      <c r="I52" s="61">
        <f t="shared" si="2"/>
        <v>0</v>
      </c>
      <c r="J52" s="61"/>
      <c r="K52" s="61">
        <f t="shared" si="3"/>
        <v>0</v>
      </c>
      <c r="L52" s="61"/>
      <c r="M52" s="61">
        <f t="shared" si="4"/>
        <v>0</v>
      </c>
      <c r="N52" s="61"/>
      <c r="O52" s="61">
        <f t="shared" si="5"/>
        <v>0</v>
      </c>
      <c r="P52" s="61"/>
      <c r="Q52" s="61">
        <f t="shared" si="23"/>
        <v>0</v>
      </c>
      <c r="R52" s="61"/>
      <c r="S52" s="61">
        <f t="shared" si="7"/>
        <v>0</v>
      </c>
      <c r="T52" s="62"/>
      <c r="U52" s="62">
        <f t="shared" si="8"/>
        <v>0</v>
      </c>
      <c r="V52" s="61"/>
      <c r="W52" s="61">
        <f t="shared" si="9"/>
        <v>0</v>
      </c>
      <c r="X52" s="61"/>
      <c r="Y52" s="61">
        <f t="shared" si="10"/>
        <v>0</v>
      </c>
      <c r="Z52" s="63"/>
      <c r="AA52" s="64">
        <f t="shared" si="11"/>
        <v>0</v>
      </c>
      <c r="AB52" s="65"/>
      <c r="AC52" s="72">
        <f t="shared" si="19"/>
        <v>0</v>
      </c>
      <c r="AD52" s="62"/>
      <c r="AE52" s="62">
        <f t="shared" si="13"/>
        <v>0</v>
      </c>
      <c r="AF52" s="61"/>
      <c r="AG52" s="61">
        <f t="shared" si="14"/>
        <v>0</v>
      </c>
      <c r="AH52" s="65"/>
      <c r="AI52" s="65">
        <f t="shared" si="22"/>
        <v>0</v>
      </c>
      <c r="AJ52" s="61"/>
      <c r="AK52" s="67"/>
      <c r="AL52" s="61"/>
      <c r="AM52" s="61">
        <f t="shared" si="16"/>
        <v>0</v>
      </c>
      <c r="AN52" s="61"/>
      <c r="AO52" s="61">
        <f t="shared" si="17"/>
        <v>0</v>
      </c>
      <c r="AP52" s="61"/>
      <c r="AQ52" s="61">
        <f t="shared" si="18"/>
        <v>0</v>
      </c>
      <c r="AR52" s="68">
        <f t="shared" si="20"/>
        <v>0</v>
      </c>
      <c r="AS52" s="65" t="s">
        <v>39</v>
      </c>
      <c r="AT52" s="69">
        <f>[1]продукты!C52</f>
        <v>208</v>
      </c>
      <c r="AU52" s="65" t="s">
        <v>41</v>
      </c>
      <c r="AV52" s="70">
        <f t="shared" si="21"/>
        <v>0</v>
      </c>
    </row>
    <row r="53" spans="1:48" ht="15.75" x14ac:dyDescent="0.25">
      <c r="A53" s="59" t="str">
        <f>[1]продукты!A53</f>
        <v>помидор консервированный</v>
      </c>
      <c r="B53" s="60"/>
      <c r="C53" s="60"/>
      <c r="D53" s="61"/>
      <c r="E53" s="61">
        <f t="shared" si="0"/>
        <v>0</v>
      </c>
      <c r="F53" s="61"/>
      <c r="G53" s="61">
        <f t="shared" si="1"/>
        <v>0</v>
      </c>
      <c r="H53" s="61"/>
      <c r="I53" s="61">
        <f t="shared" si="2"/>
        <v>0</v>
      </c>
      <c r="J53" s="61"/>
      <c r="K53" s="61">
        <f t="shared" si="3"/>
        <v>0</v>
      </c>
      <c r="L53" s="61"/>
      <c r="M53" s="61">
        <f t="shared" si="4"/>
        <v>0</v>
      </c>
      <c r="N53" s="61"/>
      <c r="O53" s="61">
        <f t="shared" si="5"/>
        <v>0</v>
      </c>
      <c r="P53" s="61"/>
      <c r="Q53" s="61">
        <f t="shared" si="23"/>
        <v>0</v>
      </c>
      <c r="R53" s="61"/>
      <c r="S53" s="61">
        <f t="shared" si="7"/>
        <v>0</v>
      </c>
      <c r="T53" s="62"/>
      <c r="U53" s="62">
        <f t="shared" si="8"/>
        <v>0</v>
      </c>
      <c r="V53" s="61"/>
      <c r="W53" s="61">
        <f t="shared" si="9"/>
        <v>0</v>
      </c>
      <c r="X53" s="61"/>
      <c r="Y53" s="61">
        <f t="shared" si="10"/>
        <v>0</v>
      </c>
      <c r="Z53" s="63"/>
      <c r="AA53" s="64">
        <f t="shared" si="11"/>
        <v>0</v>
      </c>
      <c r="AB53" s="65"/>
      <c r="AC53" s="72">
        <f t="shared" si="19"/>
        <v>0</v>
      </c>
      <c r="AD53" s="62"/>
      <c r="AE53" s="62">
        <f t="shared" si="13"/>
        <v>0</v>
      </c>
      <c r="AF53" s="62">
        <v>80</v>
      </c>
      <c r="AG53" s="71">
        <f t="shared" si="14"/>
        <v>3.76</v>
      </c>
      <c r="AH53" s="65"/>
      <c r="AI53" s="65">
        <f t="shared" si="22"/>
        <v>0</v>
      </c>
      <c r="AJ53" s="61"/>
      <c r="AK53" s="67"/>
      <c r="AL53" s="61"/>
      <c r="AM53" s="61">
        <f t="shared" si="16"/>
        <v>0</v>
      </c>
      <c r="AN53" s="61"/>
      <c r="AO53" s="61">
        <f t="shared" si="17"/>
        <v>0</v>
      </c>
      <c r="AP53" s="61"/>
      <c r="AQ53" s="61">
        <f t="shared" si="18"/>
        <v>0</v>
      </c>
      <c r="AR53" s="68">
        <f t="shared" si="20"/>
        <v>3.76</v>
      </c>
      <c r="AS53" s="65" t="s">
        <v>39</v>
      </c>
      <c r="AT53" s="69">
        <f>[1]продукты!C53</f>
        <v>208</v>
      </c>
      <c r="AU53" s="65" t="s">
        <v>41</v>
      </c>
      <c r="AV53" s="70">
        <f t="shared" si="21"/>
        <v>782.07999999999993</v>
      </c>
    </row>
    <row r="54" spans="1:48" ht="15.75" x14ac:dyDescent="0.25">
      <c r="A54" s="59" t="str">
        <f>[1]продукты!A54</f>
        <v>фасоль консервированная</v>
      </c>
      <c r="B54" s="60"/>
      <c r="C54" s="60"/>
      <c r="D54" s="61"/>
      <c r="E54" s="61">
        <f t="shared" si="0"/>
        <v>0</v>
      </c>
      <c r="F54" s="61"/>
      <c r="G54" s="61">
        <f t="shared" si="1"/>
        <v>0</v>
      </c>
      <c r="H54" s="61"/>
      <c r="I54" s="61">
        <f t="shared" si="2"/>
        <v>0</v>
      </c>
      <c r="J54" s="61"/>
      <c r="K54" s="61">
        <f t="shared" si="3"/>
        <v>0</v>
      </c>
      <c r="L54" s="61"/>
      <c r="M54" s="61">
        <f t="shared" si="4"/>
        <v>0</v>
      </c>
      <c r="N54" s="61"/>
      <c r="O54" s="61">
        <f t="shared" si="5"/>
        <v>0</v>
      </c>
      <c r="P54" s="61"/>
      <c r="Q54" s="61">
        <f t="shared" si="23"/>
        <v>0</v>
      </c>
      <c r="R54" s="61"/>
      <c r="S54" s="61">
        <f t="shared" si="7"/>
        <v>0</v>
      </c>
      <c r="T54" s="62"/>
      <c r="U54" s="62">
        <f t="shared" si="8"/>
        <v>0</v>
      </c>
      <c r="V54" s="61"/>
      <c r="W54" s="61">
        <f t="shared" si="9"/>
        <v>0</v>
      </c>
      <c r="X54" s="61"/>
      <c r="Y54" s="61">
        <f t="shared" si="10"/>
        <v>0</v>
      </c>
      <c r="Z54" s="63"/>
      <c r="AA54" s="64">
        <f t="shared" si="11"/>
        <v>0</v>
      </c>
      <c r="AB54" s="65"/>
      <c r="AC54" s="72">
        <f t="shared" si="19"/>
        <v>0</v>
      </c>
      <c r="AD54" s="62"/>
      <c r="AE54" s="62">
        <f t="shared" si="13"/>
        <v>0</v>
      </c>
      <c r="AF54" s="61"/>
      <c r="AG54" s="61">
        <f t="shared" si="14"/>
        <v>0</v>
      </c>
      <c r="AH54" s="65"/>
      <c r="AI54" s="65">
        <f t="shared" si="22"/>
        <v>0</v>
      </c>
      <c r="AJ54" s="61"/>
      <c r="AK54" s="67"/>
      <c r="AL54" s="61"/>
      <c r="AM54" s="61">
        <f t="shared" si="16"/>
        <v>0</v>
      </c>
      <c r="AN54" s="61"/>
      <c r="AO54" s="61">
        <f t="shared" si="17"/>
        <v>0</v>
      </c>
      <c r="AP54" s="61"/>
      <c r="AQ54" s="61">
        <f t="shared" si="18"/>
        <v>0</v>
      </c>
      <c r="AR54" s="68">
        <f t="shared" si="20"/>
        <v>0</v>
      </c>
      <c r="AS54" s="65" t="s">
        <v>39</v>
      </c>
      <c r="AT54" s="69">
        <f>[1]продукты!C54</f>
        <v>320</v>
      </c>
      <c r="AU54" s="65" t="s">
        <v>41</v>
      </c>
      <c r="AV54" s="70">
        <f t="shared" si="21"/>
        <v>0</v>
      </c>
    </row>
    <row r="55" spans="1:48" ht="15.75" x14ac:dyDescent="0.25">
      <c r="A55" s="59" t="str">
        <f>[1]продукты!A55</f>
        <v>кукуруза консервированая</v>
      </c>
      <c r="B55" s="60"/>
      <c r="C55" s="60"/>
      <c r="D55" s="61"/>
      <c r="E55" s="61">
        <f t="shared" si="0"/>
        <v>0</v>
      </c>
      <c r="F55" s="61"/>
      <c r="G55" s="61">
        <f t="shared" si="1"/>
        <v>0</v>
      </c>
      <c r="H55" s="61"/>
      <c r="I55" s="61">
        <f t="shared" si="2"/>
        <v>0</v>
      </c>
      <c r="J55" s="61"/>
      <c r="K55" s="61">
        <f t="shared" si="3"/>
        <v>0</v>
      </c>
      <c r="L55" s="61"/>
      <c r="M55" s="61">
        <f t="shared" si="4"/>
        <v>0</v>
      </c>
      <c r="N55" s="61"/>
      <c r="O55" s="61">
        <f t="shared" si="5"/>
        <v>0</v>
      </c>
      <c r="P55" s="61"/>
      <c r="Q55" s="61">
        <f t="shared" si="23"/>
        <v>0</v>
      </c>
      <c r="R55" s="61"/>
      <c r="S55" s="61">
        <f t="shared" si="7"/>
        <v>0</v>
      </c>
      <c r="T55" s="62"/>
      <c r="U55" s="62">
        <f t="shared" si="8"/>
        <v>0</v>
      </c>
      <c r="V55" s="61"/>
      <c r="W55" s="61">
        <f t="shared" si="9"/>
        <v>0</v>
      </c>
      <c r="X55" s="61"/>
      <c r="Y55" s="61">
        <f t="shared" si="10"/>
        <v>0</v>
      </c>
      <c r="Z55" s="63"/>
      <c r="AA55" s="64">
        <f t="shared" si="11"/>
        <v>0</v>
      </c>
      <c r="AB55" s="65"/>
      <c r="AC55" s="72">
        <f t="shared" si="19"/>
        <v>0</v>
      </c>
      <c r="AD55" s="62"/>
      <c r="AE55" s="62">
        <f t="shared" si="13"/>
        <v>0</v>
      </c>
      <c r="AF55" s="61"/>
      <c r="AG55" s="61">
        <f t="shared" si="14"/>
        <v>0</v>
      </c>
      <c r="AH55" s="65"/>
      <c r="AI55" s="65">
        <f t="shared" si="22"/>
        <v>0</v>
      </c>
      <c r="AJ55" s="61"/>
      <c r="AK55" s="67"/>
      <c r="AL55" s="61"/>
      <c r="AM55" s="61">
        <f t="shared" si="16"/>
        <v>0</v>
      </c>
      <c r="AN55" s="61"/>
      <c r="AO55" s="61">
        <f t="shared" si="17"/>
        <v>0</v>
      </c>
      <c r="AP55" s="61"/>
      <c r="AQ55" s="61">
        <f t="shared" si="18"/>
        <v>0</v>
      </c>
      <c r="AR55" s="68">
        <f t="shared" si="20"/>
        <v>0</v>
      </c>
      <c r="AS55" s="65" t="s">
        <v>39</v>
      </c>
      <c r="AT55" s="69">
        <f>[1]продукты!C55</f>
        <v>320</v>
      </c>
      <c r="AU55" s="65" t="s">
        <v>41</v>
      </c>
      <c r="AV55" s="70">
        <f t="shared" si="21"/>
        <v>0</v>
      </c>
    </row>
    <row r="56" spans="1:48" ht="15.75" x14ac:dyDescent="0.25">
      <c r="A56" s="59" t="str">
        <f>[1]продукты!A56</f>
        <v>горошек консервированая</v>
      </c>
      <c r="B56" s="60"/>
      <c r="C56" s="60"/>
      <c r="D56" s="61"/>
      <c r="E56" s="61">
        <f t="shared" si="0"/>
        <v>0</v>
      </c>
      <c r="F56" s="61"/>
      <c r="G56" s="61">
        <f t="shared" si="1"/>
        <v>0</v>
      </c>
      <c r="H56" s="61"/>
      <c r="I56" s="61">
        <f t="shared" si="2"/>
        <v>0</v>
      </c>
      <c r="J56" s="61"/>
      <c r="K56" s="61">
        <f t="shared" si="3"/>
        <v>0</v>
      </c>
      <c r="L56" s="61"/>
      <c r="M56" s="61">
        <f t="shared" si="4"/>
        <v>0</v>
      </c>
      <c r="N56" s="61"/>
      <c r="O56" s="61">
        <f t="shared" si="5"/>
        <v>0</v>
      </c>
      <c r="P56" s="61"/>
      <c r="Q56" s="61">
        <f t="shared" si="23"/>
        <v>0</v>
      </c>
      <c r="R56" s="61"/>
      <c r="S56" s="61">
        <f t="shared" si="7"/>
        <v>0</v>
      </c>
      <c r="T56" s="62"/>
      <c r="U56" s="62">
        <f t="shared" si="8"/>
        <v>0</v>
      </c>
      <c r="V56" s="61"/>
      <c r="W56" s="61">
        <f t="shared" si="9"/>
        <v>0</v>
      </c>
      <c r="X56" s="61"/>
      <c r="Y56" s="61">
        <f t="shared" si="10"/>
        <v>0</v>
      </c>
      <c r="Z56" s="63"/>
      <c r="AA56" s="64">
        <f t="shared" si="11"/>
        <v>0</v>
      </c>
      <c r="AB56" s="65"/>
      <c r="AC56" s="72">
        <f t="shared" si="19"/>
        <v>0</v>
      </c>
      <c r="AD56" s="62"/>
      <c r="AE56" s="62">
        <f t="shared" si="13"/>
        <v>0</v>
      </c>
      <c r="AF56" s="61"/>
      <c r="AG56" s="61">
        <f t="shared" si="14"/>
        <v>0</v>
      </c>
      <c r="AH56" s="65"/>
      <c r="AI56" s="65">
        <f t="shared" si="22"/>
        <v>0</v>
      </c>
      <c r="AJ56" s="61"/>
      <c r="AK56" s="67"/>
      <c r="AL56" s="61"/>
      <c r="AM56" s="61">
        <f t="shared" si="16"/>
        <v>0</v>
      </c>
      <c r="AN56" s="61"/>
      <c r="AO56" s="61">
        <f t="shared" si="17"/>
        <v>0</v>
      </c>
      <c r="AP56" s="61"/>
      <c r="AQ56" s="61">
        <f t="shared" si="18"/>
        <v>0</v>
      </c>
      <c r="AR56" s="68">
        <f t="shared" si="20"/>
        <v>0</v>
      </c>
      <c r="AS56" s="65" t="s">
        <v>39</v>
      </c>
      <c r="AT56" s="69">
        <f>[1]продукты!C56</f>
        <v>320</v>
      </c>
      <c r="AU56" s="65" t="s">
        <v>41</v>
      </c>
      <c r="AV56" s="70">
        <f t="shared" si="21"/>
        <v>0</v>
      </c>
    </row>
    <row r="57" spans="1:48" ht="15.75" x14ac:dyDescent="0.25">
      <c r="A57" s="59" t="str">
        <f>[1]продукты!A57</f>
        <v>томатная паста</v>
      </c>
      <c r="B57" s="60"/>
      <c r="C57" s="60"/>
      <c r="D57" s="61"/>
      <c r="E57" s="61">
        <f t="shared" si="0"/>
        <v>0</v>
      </c>
      <c r="F57" s="61"/>
      <c r="G57" s="61">
        <f t="shared" si="1"/>
        <v>0</v>
      </c>
      <c r="H57" s="61"/>
      <c r="I57" s="61">
        <f t="shared" si="2"/>
        <v>0</v>
      </c>
      <c r="J57" s="61"/>
      <c r="K57" s="61">
        <f t="shared" si="3"/>
        <v>0</v>
      </c>
      <c r="L57" s="61"/>
      <c r="M57" s="61">
        <f t="shared" si="4"/>
        <v>0</v>
      </c>
      <c r="N57" s="61"/>
      <c r="O57" s="61">
        <f t="shared" si="5"/>
        <v>0</v>
      </c>
      <c r="P57" s="61"/>
      <c r="Q57" s="61">
        <f t="shared" si="23"/>
        <v>0</v>
      </c>
      <c r="R57" s="61"/>
      <c r="S57" s="61">
        <f t="shared" si="7"/>
        <v>0</v>
      </c>
      <c r="T57" s="62"/>
      <c r="U57" s="62">
        <f t="shared" si="8"/>
        <v>0</v>
      </c>
      <c r="V57" s="61"/>
      <c r="W57" s="61">
        <f t="shared" si="9"/>
        <v>0</v>
      </c>
      <c r="X57" s="61"/>
      <c r="Y57" s="61">
        <f t="shared" si="10"/>
        <v>0</v>
      </c>
      <c r="Z57" s="63"/>
      <c r="AA57" s="64">
        <f t="shared" si="11"/>
        <v>0</v>
      </c>
      <c r="AB57" s="65"/>
      <c r="AC57" s="72">
        <f t="shared" si="19"/>
        <v>0</v>
      </c>
      <c r="AD57" s="62"/>
      <c r="AE57" s="62">
        <f t="shared" si="13"/>
        <v>0</v>
      </c>
      <c r="AF57" s="61"/>
      <c r="AG57" s="61">
        <f t="shared" si="14"/>
        <v>0</v>
      </c>
      <c r="AH57" s="65"/>
      <c r="AI57" s="65">
        <f t="shared" si="22"/>
        <v>0</v>
      </c>
      <c r="AJ57" s="61"/>
      <c r="AK57" s="67"/>
      <c r="AL57" s="61"/>
      <c r="AM57" s="61">
        <f t="shared" si="16"/>
        <v>0</v>
      </c>
      <c r="AN57" s="61"/>
      <c r="AO57" s="61">
        <f t="shared" si="17"/>
        <v>0</v>
      </c>
      <c r="AP57" s="61"/>
      <c r="AQ57" s="61">
        <f t="shared" si="18"/>
        <v>0</v>
      </c>
      <c r="AR57" s="68">
        <f t="shared" si="20"/>
        <v>0</v>
      </c>
      <c r="AS57" s="65" t="s">
        <v>39</v>
      </c>
      <c r="AT57" s="69">
        <f>[1]продукты!C57</f>
        <v>320</v>
      </c>
      <c r="AU57" s="65" t="s">
        <v>41</v>
      </c>
      <c r="AV57" s="70">
        <f t="shared" si="21"/>
        <v>0</v>
      </c>
    </row>
    <row r="58" spans="1:48" ht="15.75" x14ac:dyDescent="0.25">
      <c r="A58" s="59" t="str">
        <f>[1]продукты!A58</f>
        <v xml:space="preserve">Лук </v>
      </c>
      <c r="B58" s="60"/>
      <c r="C58" s="60"/>
      <c r="D58" s="61"/>
      <c r="E58" s="61">
        <f t="shared" si="0"/>
        <v>0</v>
      </c>
      <c r="F58" s="61"/>
      <c r="G58" s="61">
        <f t="shared" si="1"/>
        <v>0</v>
      </c>
      <c r="H58" s="61"/>
      <c r="I58" s="61">
        <f t="shared" si="2"/>
        <v>0</v>
      </c>
      <c r="J58" s="61"/>
      <c r="K58" s="61">
        <f t="shared" si="3"/>
        <v>0</v>
      </c>
      <c r="L58" s="61"/>
      <c r="M58" s="61">
        <f t="shared" si="4"/>
        <v>0</v>
      </c>
      <c r="N58" s="61"/>
      <c r="O58" s="61">
        <f t="shared" si="5"/>
        <v>0</v>
      </c>
      <c r="P58" s="71">
        <v>12</v>
      </c>
      <c r="Q58" s="71">
        <f t="shared" si="23"/>
        <v>0.6</v>
      </c>
      <c r="R58" s="71">
        <v>3</v>
      </c>
      <c r="S58" s="71">
        <f t="shared" si="7"/>
        <v>0.15</v>
      </c>
      <c r="T58" s="62"/>
      <c r="U58" s="62">
        <f t="shared" si="8"/>
        <v>0</v>
      </c>
      <c r="V58" s="61"/>
      <c r="W58" s="61">
        <f t="shared" si="9"/>
        <v>0</v>
      </c>
      <c r="X58" s="61"/>
      <c r="Y58" s="61">
        <f t="shared" si="10"/>
        <v>0</v>
      </c>
      <c r="Z58" s="63"/>
      <c r="AA58" s="64">
        <f t="shared" si="11"/>
        <v>0</v>
      </c>
      <c r="AB58" s="65"/>
      <c r="AC58" s="72">
        <f t="shared" si="19"/>
        <v>0</v>
      </c>
      <c r="AD58" s="62"/>
      <c r="AE58" s="62">
        <f t="shared" si="13"/>
        <v>0</v>
      </c>
      <c r="AF58" s="61"/>
      <c r="AG58" s="61">
        <f t="shared" si="14"/>
        <v>0</v>
      </c>
      <c r="AH58" s="65"/>
      <c r="AI58" s="65">
        <f t="shared" si="22"/>
        <v>0</v>
      </c>
      <c r="AJ58" s="61"/>
      <c r="AK58" s="67"/>
      <c r="AL58" s="61"/>
      <c r="AM58" s="61">
        <f t="shared" si="16"/>
        <v>0</v>
      </c>
      <c r="AN58" s="61"/>
      <c r="AO58" s="61">
        <f t="shared" si="17"/>
        <v>0</v>
      </c>
      <c r="AP58" s="61"/>
      <c r="AQ58" s="61">
        <f t="shared" si="18"/>
        <v>0</v>
      </c>
      <c r="AR58" s="68">
        <f t="shared" si="20"/>
        <v>0.75</v>
      </c>
      <c r="AS58" s="65" t="s">
        <v>39</v>
      </c>
      <c r="AT58" s="69">
        <f>[1]продукты!C58</f>
        <v>51.2</v>
      </c>
      <c r="AU58" s="65" t="s">
        <v>41</v>
      </c>
      <c r="AV58" s="70">
        <f t="shared" si="21"/>
        <v>38.400000000000006</v>
      </c>
    </row>
    <row r="59" spans="1:48" ht="15.75" x14ac:dyDescent="0.25">
      <c r="A59" s="59" t="str">
        <f>[1]продукты!A59</f>
        <v>Лук зеленый</v>
      </c>
      <c r="B59" s="60"/>
      <c r="C59" s="60"/>
      <c r="D59" s="61"/>
      <c r="E59" s="61">
        <f t="shared" si="0"/>
        <v>0</v>
      </c>
      <c r="F59" s="61"/>
      <c r="G59" s="61">
        <f t="shared" si="1"/>
        <v>0</v>
      </c>
      <c r="H59" s="61"/>
      <c r="I59" s="61">
        <f t="shared" si="2"/>
        <v>0</v>
      </c>
      <c r="J59" s="61"/>
      <c r="K59" s="61">
        <f t="shared" si="3"/>
        <v>0</v>
      </c>
      <c r="L59" s="61"/>
      <c r="M59" s="61">
        <f t="shared" si="4"/>
        <v>0</v>
      </c>
      <c r="N59" s="61">
        <v>12</v>
      </c>
      <c r="O59" s="61">
        <f t="shared" si="5"/>
        <v>0.6</v>
      </c>
      <c r="P59" s="61"/>
      <c r="Q59" s="61">
        <f t="shared" si="23"/>
        <v>0</v>
      </c>
      <c r="R59" s="61">
        <v>0</v>
      </c>
      <c r="S59" s="61">
        <f t="shared" si="7"/>
        <v>0</v>
      </c>
      <c r="T59" s="62"/>
      <c r="U59" s="62">
        <f t="shared" si="8"/>
        <v>0</v>
      </c>
      <c r="V59" s="61"/>
      <c r="W59" s="61">
        <f t="shared" si="9"/>
        <v>0</v>
      </c>
      <c r="X59" s="61"/>
      <c r="Y59" s="61">
        <f t="shared" si="10"/>
        <v>0</v>
      </c>
      <c r="Z59" s="63"/>
      <c r="AA59" s="64">
        <f t="shared" si="11"/>
        <v>0</v>
      </c>
      <c r="AB59" s="65"/>
      <c r="AC59" s="72">
        <f t="shared" si="19"/>
        <v>0</v>
      </c>
      <c r="AD59" s="62"/>
      <c r="AE59" s="62">
        <f t="shared" si="13"/>
        <v>0</v>
      </c>
      <c r="AF59" s="61"/>
      <c r="AG59" s="61">
        <f t="shared" si="14"/>
        <v>0</v>
      </c>
      <c r="AH59" s="66">
        <v>17</v>
      </c>
      <c r="AI59" s="66">
        <f t="shared" si="22"/>
        <v>0.79900000000000004</v>
      </c>
      <c r="AJ59" s="61"/>
      <c r="AK59" s="67"/>
      <c r="AL59" s="61"/>
      <c r="AM59" s="61">
        <f t="shared" si="16"/>
        <v>0</v>
      </c>
      <c r="AN59" s="61"/>
      <c r="AO59" s="61">
        <f t="shared" si="17"/>
        <v>0</v>
      </c>
      <c r="AP59" s="61"/>
      <c r="AQ59" s="61">
        <f t="shared" si="18"/>
        <v>0</v>
      </c>
      <c r="AR59" s="68">
        <f t="shared" si="20"/>
        <v>1.399</v>
      </c>
      <c r="AS59" s="65" t="s">
        <v>39</v>
      </c>
      <c r="AT59" s="69">
        <f>[1]продукты!C59</f>
        <v>640</v>
      </c>
      <c r="AU59" s="65" t="s">
        <v>41</v>
      </c>
      <c r="AV59" s="70">
        <f t="shared" si="21"/>
        <v>895.36</v>
      </c>
    </row>
    <row r="60" spans="1:48" ht="15.75" x14ac:dyDescent="0.25">
      <c r="A60" s="59" t="str">
        <f>[1]продукты!A60</f>
        <v>петрушка</v>
      </c>
      <c r="B60" s="60"/>
      <c r="C60" s="60"/>
      <c r="D60" s="61"/>
      <c r="E60" s="61">
        <f t="shared" si="0"/>
        <v>0</v>
      </c>
      <c r="F60" s="61"/>
      <c r="G60" s="61">
        <f t="shared" si="1"/>
        <v>0</v>
      </c>
      <c r="H60" s="61"/>
      <c r="I60" s="61">
        <f t="shared" si="2"/>
        <v>0</v>
      </c>
      <c r="J60" s="61"/>
      <c r="K60" s="61">
        <f t="shared" si="3"/>
        <v>0</v>
      </c>
      <c r="L60" s="61"/>
      <c r="M60" s="61">
        <f t="shared" si="4"/>
        <v>0</v>
      </c>
      <c r="N60" s="61"/>
      <c r="O60" s="61">
        <f t="shared" si="5"/>
        <v>0</v>
      </c>
      <c r="P60" s="61">
        <v>0</v>
      </c>
      <c r="Q60" s="61">
        <f t="shared" si="23"/>
        <v>0</v>
      </c>
      <c r="R60" s="61"/>
      <c r="S60" s="61">
        <f t="shared" si="7"/>
        <v>0</v>
      </c>
      <c r="T60" s="62"/>
      <c r="U60" s="62">
        <f t="shared" si="8"/>
        <v>0</v>
      </c>
      <c r="V60" s="61"/>
      <c r="W60" s="61">
        <f t="shared" si="9"/>
        <v>0</v>
      </c>
      <c r="X60" s="61"/>
      <c r="Y60" s="61">
        <f t="shared" si="10"/>
        <v>0</v>
      </c>
      <c r="Z60" s="63"/>
      <c r="AA60" s="64">
        <f t="shared" si="11"/>
        <v>0</v>
      </c>
      <c r="AB60" s="65"/>
      <c r="AC60" s="72">
        <f t="shared" si="19"/>
        <v>0</v>
      </c>
      <c r="AD60" s="62"/>
      <c r="AE60" s="62">
        <f t="shared" si="13"/>
        <v>0</v>
      </c>
      <c r="AF60" s="61"/>
      <c r="AG60" s="61">
        <f t="shared" si="14"/>
        <v>0</v>
      </c>
      <c r="AH60" s="65"/>
      <c r="AI60" s="65">
        <f t="shared" si="22"/>
        <v>0</v>
      </c>
      <c r="AJ60" s="61"/>
      <c r="AK60" s="67"/>
      <c r="AL60" s="61"/>
      <c r="AM60" s="61">
        <f t="shared" si="16"/>
        <v>0</v>
      </c>
      <c r="AN60" s="61"/>
      <c r="AO60" s="61">
        <f t="shared" si="17"/>
        <v>0</v>
      </c>
      <c r="AP60" s="61"/>
      <c r="AQ60" s="61">
        <f t="shared" si="18"/>
        <v>0</v>
      </c>
      <c r="AR60" s="68">
        <f t="shared" si="20"/>
        <v>0</v>
      </c>
      <c r="AS60" s="65" t="s">
        <v>39</v>
      </c>
      <c r="AT60" s="69">
        <f>[1]продукты!C60</f>
        <v>640</v>
      </c>
      <c r="AU60" s="65" t="s">
        <v>41</v>
      </c>
      <c r="AV60" s="70">
        <f t="shared" si="21"/>
        <v>0</v>
      </c>
    </row>
    <row r="61" spans="1:48" ht="15.75" x14ac:dyDescent="0.25">
      <c r="A61" s="59" t="str">
        <f>[1]продукты!A61</f>
        <v>курага</v>
      </c>
      <c r="B61" s="60"/>
      <c r="C61" s="60"/>
      <c r="D61" s="61"/>
      <c r="E61" s="61">
        <f t="shared" si="0"/>
        <v>0</v>
      </c>
      <c r="F61" s="61"/>
      <c r="G61" s="61">
        <f t="shared" si="1"/>
        <v>0</v>
      </c>
      <c r="H61" s="61"/>
      <c r="I61" s="61">
        <f t="shared" si="2"/>
        <v>0</v>
      </c>
      <c r="J61" s="61"/>
      <c r="K61" s="61">
        <f t="shared" si="3"/>
        <v>0</v>
      </c>
      <c r="L61" s="61"/>
      <c r="M61" s="61">
        <f t="shared" si="4"/>
        <v>0</v>
      </c>
      <c r="N61" s="61"/>
      <c r="O61" s="61">
        <f t="shared" si="5"/>
        <v>0</v>
      </c>
      <c r="P61" s="61"/>
      <c r="Q61" s="61">
        <f t="shared" si="23"/>
        <v>0</v>
      </c>
      <c r="R61" s="61"/>
      <c r="S61" s="61">
        <f t="shared" si="7"/>
        <v>0</v>
      </c>
      <c r="T61" s="62"/>
      <c r="U61" s="62">
        <f t="shared" si="8"/>
        <v>0</v>
      </c>
      <c r="V61" s="61"/>
      <c r="W61" s="61">
        <f t="shared" si="9"/>
        <v>0</v>
      </c>
      <c r="X61" s="61"/>
      <c r="Y61" s="61">
        <f t="shared" si="10"/>
        <v>0</v>
      </c>
      <c r="Z61" s="63"/>
      <c r="AA61" s="64">
        <f t="shared" si="11"/>
        <v>0</v>
      </c>
      <c r="AB61" s="65"/>
      <c r="AC61" s="72">
        <f t="shared" si="19"/>
        <v>0</v>
      </c>
      <c r="AD61" s="62"/>
      <c r="AE61" s="62">
        <f t="shared" si="13"/>
        <v>0</v>
      </c>
      <c r="AF61" s="61"/>
      <c r="AG61" s="61">
        <f t="shared" si="14"/>
        <v>0</v>
      </c>
      <c r="AH61" s="65"/>
      <c r="AI61" s="65">
        <f t="shared" si="22"/>
        <v>0</v>
      </c>
      <c r="AJ61" s="61"/>
      <c r="AK61" s="67"/>
      <c r="AL61" s="61"/>
      <c r="AM61" s="61">
        <f t="shared" si="16"/>
        <v>0</v>
      </c>
      <c r="AN61" s="61"/>
      <c r="AO61" s="61">
        <f t="shared" si="17"/>
        <v>0</v>
      </c>
      <c r="AP61" s="61"/>
      <c r="AQ61" s="61">
        <f t="shared" si="18"/>
        <v>0</v>
      </c>
      <c r="AR61" s="68">
        <f t="shared" si="20"/>
        <v>0</v>
      </c>
      <c r="AS61" s="65" t="s">
        <v>39</v>
      </c>
      <c r="AT61" s="69">
        <f>[1]продукты!C61</f>
        <v>320</v>
      </c>
      <c r="AU61" s="65" t="s">
        <v>41</v>
      </c>
      <c r="AV61" s="70">
        <f t="shared" si="21"/>
        <v>0</v>
      </c>
    </row>
    <row r="62" spans="1:48" ht="15.75" x14ac:dyDescent="0.25">
      <c r="A62" s="59" t="str">
        <f>[1]продукты!A62</f>
        <v>изюм</v>
      </c>
      <c r="B62" s="60"/>
      <c r="C62" s="60"/>
      <c r="D62" s="61"/>
      <c r="E62" s="61">
        <f t="shared" si="0"/>
        <v>0</v>
      </c>
      <c r="F62" s="61"/>
      <c r="G62" s="61">
        <f t="shared" si="1"/>
        <v>0</v>
      </c>
      <c r="H62" s="61"/>
      <c r="I62" s="61">
        <f t="shared" si="2"/>
        <v>0</v>
      </c>
      <c r="J62" s="61"/>
      <c r="K62" s="61">
        <f t="shared" si="3"/>
        <v>0</v>
      </c>
      <c r="L62" s="61"/>
      <c r="M62" s="61">
        <f t="shared" si="4"/>
        <v>0</v>
      </c>
      <c r="N62" s="61"/>
      <c r="O62" s="61">
        <f t="shared" si="5"/>
        <v>0</v>
      </c>
      <c r="P62" s="61"/>
      <c r="Q62" s="61">
        <f t="shared" si="23"/>
        <v>0</v>
      </c>
      <c r="R62" s="61"/>
      <c r="S62" s="61">
        <f t="shared" si="7"/>
        <v>0</v>
      </c>
      <c r="T62" s="62"/>
      <c r="U62" s="62">
        <f t="shared" si="8"/>
        <v>0</v>
      </c>
      <c r="V62" s="61"/>
      <c r="W62" s="61">
        <f t="shared" si="9"/>
        <v>0</v>
      </c>
      <c r="X62" s="61"/>
      <c r="Y62" s="61">
        <f t="shared" si="10"/>
        <v>0</v>
      </c>
      <c r="Z62" s="63"/>
      <c r="AA62" s="64">
        <f t="shared" si="11"/>
        <v>0</v>
      </c>
      <c r="AB62" s="65"/>
      <c r="AC62" s="72">
        <f t="shared" si="19"/>
        <v>0</v>
      </c>
      <c r="AD62" s="62"/>
      <c r="AE62" s="62">
        <f t="shared" si="13"/>
        <v>0</v>
      </c>
      <c r="AF62" s="61"/>
      <c r="AG62" s="61">
        <f t="shared" si="14"/>
        <v>0</v>
      </c>
      <c r="AH62" s="65"/>
      <c r="AI62" s="65">
        <f t="shared" si="22"/>
        <v>0</v>
      </c>
      <c r="AJ62" s="61"/>
      <c r="AK62" s="67"/>
      <c r="AL62" s="61"/>
      <c r="AM62" s="61">
        <f t="shared" si="16"/>
        <v>0</v>
      </c>
      <c r="AN62" s="61"/>
      <c r="AO62" s="61">
        <f t="shared" si="17"/>
        <v>0</v>
      </c>
      <c r="AP62" s="61"/>
      <c r="AQ62" s="61">
        <f t="shared" si="18"/>
        <v>0</v>
      </c>
      <c r="AR62" s="68">
        <f t="shared" si="20"/>
        <v>0</v>
      </c>
      <c r="AS62" s="65" t="s">
        <v>39</v>
      </c>
      <c r="AT62" s="69">
        <f>[1]продукты!C62</f>
        <v>320</v>
      </c>
      <c r="AU62" s="65" t="s">
        <v>41</v>
      </c>
      <c r="AV62" s="70">
        <f t="shared" si="21"/>
        <v>0</v>
      </c>
    </row>
    <row r="63" spans="1:48" ht="15.75" x14ac:dyDescent="0.25">
      <c r="A63" s="59" t="str">
        <f>[1]продукты!A63</f>
        <v>чернослив</v>
      </c>
      <c r="B63" s="60"/>
      <c r="C63" s="60"/>
      <c r="D63" s="61"/>
      <c r="E63" s="61">
        <f t="shared" si="0"/>
        <v>0</v>
      </c>
      <c r="F63" s="61"/>
      <c r="G63" s="61">
        <f t="shared" si="1"/>
        <v>0</v>
      </c>
      <c r="H63" s="61"/>
      <c r="I63" s="61">
        <f t="shared" si="2"/>
        <v>0</v>
      </c>
      <c r="J63" s="61"/>
      <c r="K63" s="61">
        <f t="shared" si="3"/>
        <v>0</v>
      </c>
      <c r="L63" s="61"/>
      <c r="M63" s="61">
        <f t="shared" si="4"/>
        <v>0</v>
      </c>
      <c r="N63" s="61"/>
      <c r="O63" s="61">
        <f t="shared" si="5"/>
        <v>0</v>
      </c>
      <c r="P63" s="61"/>
      <c r="Q63" s="61">
        <f t="shared" si="23"/>
        <v>0</v>
      </c>
      <c r="R63" s="61"/>
      <c r="S63" s="61">
        <f t="shared" si="7"/>
        <v>0</v>
      </c>
      <c r="T63" s="62"/>
      <c r="U63" s="62">
        <f t="shared" si="8"/>
        <v>0</v>
      </c>
      <c r="V63" s="61"/>
      <c r="W63" s="61">
        <f t="shared" si="9"/>
        <v>0</v>
      </c>
      <c r="X63" s="61"/>
      <c r="Y63" s="61">
        <f t="shared" si="10"/>
        <v>0</v>
      </c>
      <c r="Z63" s="63"/>
      <c r="AA63" s="64">
        <f t="shared" si="11"/>
        <v>0</v>
      </c>
      <c r="AB63" s="65"/>
      <c r="AC63" s="72">
        <f t="shared" si="19"/>
        <v>0</v>
      </c>
      <c r="AD63" s="62"/>
      <c r="AE63" s="62">
        <f t="shared" si="13"/>
        <v>0</v>
      </c>
      <c r="AF63" s="61"/>
      <c r="AG63" s="61">
        <f t="shared" si="14"/>
        <v>0</v>
      </c>
      <c r="AH63" s="65"/>
      <c r="AI63" s="65">
        <f t="shared" si="22"/>
        <v>0</v>
      </c>
      <c r="AJ63" s="61"/>
      <c r="AK63" s="67"/>
      <c r="AL63" s="61"/>
      <c r="AM63" s="61">
        <f t="shared" si="16"/>
        <v>0</v>
      </c>
      <c r="AN63" s="61"/>
      <c r="AO63" s="61">
        <f t="shared" si="17"/>
        <v>0</v>
      </c>
      <c r="AP63" s="61"/>
      <c r="AQ63" s="61">
        <f t="shared" si="18"/>
        <v>0</v>
      </c>
      <c r="AR63" s="68">
        <f t="shared" si="20"/>
        <v>0</v>
      </c>
      <c r="AS63" s="65" t="s">
        <v>39</v>
      </c>
      <c r="AT63" s="69">
        <f>[1]продукты!C63</f>
        <v>320</v>
      </c>
      <c r="AU63" s="65" t="s">
        <v>41</v>
      </c>
      <c r="AV63" s="70">
        <f t="shared" si="21"/>
        <v>0</v>
      </c>
    </row>
    <row r="64" spans="1:48" ht="15.75" x14ac:dyDescent="0.25">
      <c r="A64" s="59" t="str">
        <f>[1]продукты!A64</f>
        <v>сухофрукты</v>
      </c>
      <c r="B64" s="60"/>
      <c r="C64" s="60"/>
      <c r="D64" s="61"/>
      <c r="E64" s="61">
        <f t="shared" si="0"/>
        <v>0</v>
      </c>
      <c r="F64" s="61"/>
      <c r="G64" s="61">
        <f t="shared" si="1"/>
        <v>0</v>
      </c>
      <c r="H64" s="61"/>
      <c r="I64" s="61">
        <f t="shared" si="2"/>
        <v>0</v>
      </c>
      <c r="J64" s="61"/>
      <c r="K64" s="61">
        <f t="shared" si="3"/>
        <v>0</v>
      </c>
      <c r="L64" s="61"/>
      <c r="M64" s="61">
        <f t="shared" si="4"/>
        <v>0</v>
      </c>
      <c r="N64" s="61"/>
      <c r="O64" s="61">
        <f t="shared" si="5"/>
        <v>0</v>
      </c>
      <c r="P64" s="61"/>
      <c r="Q64" s="61">
        <f t="shared" si="23"/>
        <v>0</v>
      </c>
      <c r="R64" s="61"/>
      <c r="S64" s="61">
        <f t="shared" si="7"/>
        <v>0</v>
      </c>
      <c r="T64" s="62"/>
      <c r="U64" s="62">
        <f t="shared" si="8"/>
        <v>0</v>
      </c>
      <c r="V64" s="61"/>
      <c r="W64" s="61">
        <f t="shared" si="9"/>
        <v>0</v>
      </c>
      <c r="X64" s="71">
        <v>20</v>
      </c>
      <c r="Y64" s="71">
        <f t="shared" si="10"/>
        <v>1</v>
      </c>
      <c r="Z64" s="63"/>
      <c r="AA64" s="64">
        <f t="shared" si="11"/>
        <v>0</v>
      </c>
      <c r="AB64" s="65"/>
      <c r="AC64" s="72">
        <f t="shared" si="19"/>
        <v>0</v>
      </c>
      <c r="AD64" s="62"/>
      <c r="AE64" s="62">
        <f t="shared" si="13"/>
        <v>0</v>
      </c>
      <c r="AF64" s="61"/>
      <c r="AG64" s="61"/>
      <c r="AH64" s="65"/>
      <c r="AI64" s="65">
        <f t="shared" si="22"/>
        <v>0</v>
      </c>
      <c r="AJ64" s="61"/>
      <c r="AK64" s="67"/>
      <c r="AL64" s="61"/>
      <c r="AM64" s="61">
        <f t="shared" si="16"/>
        <v>0</v>
      </c>
      <c r="AN64" s="61"/>
      <c r="AO64" s="61">
        <f t="shared" si="17"/>
        <v>0</v>
      </c>
      <c r="AP64" s="61"/>
      <c r="AQ64" s="61">
        <f t="shared" si="18"/>
        <v>0</v>
      </c>
      <c r="AR64" s="68">
        <f t="shared" si="20"/>
        <v>1</v>
      </c>
      <c r="AS64" s="65" t="s">
        <v>39</v>
      </c>
      <c r="AT64" s="69">
        <f>[1]продукты!C64</f>
        <v>320</v>
      </c>
      <c r="AU64" s="65" t="s">
        <v>41</v>
      </c>
      <c r="AV64" s="70">
        <f t="shared" si="21"/>
        <v>320</v>
      </c>
    </row>
    <row r="65" spans="1:48" ht="15.75" x14ac:dyDescent="0.25">
      <c r="A65" s="59" t="str">
        <f>[1]продукты!A65</f>
        <v>яблоко</v>
      </c>
      <c r="B65" s="60"/>
      <c r="C65" s="60"/>
      <c r="D65" s="61"/>
      <c r="E65" s="61"/>
      <c r="F65" s="61"/>
      <c r="G65" s="61">
        <f t="shared" si="1"/>
        <v>0</v>
      </c>
      <c r="H65" s="61"/>
      <c r="I65" s="61">
        <f t="shared" si="2"/>
        <v>0</v>
      </c>
      <c r="J65" s="61"/>
      <c r="K65" s="61">
        <f t="shared" si="3"/>
        <v>0</v>
      </c>
      <c r="L65" s="61"/>
      <c r="M65" s="61">
        <f t="shared" si="4"/>
        <v>0</v>
      </c>
      <c r="N65" s="61"/>
      <c r="O65" s="61">
        <f t="shared" si="5"/>
        <v>0</v>
      </c>
      <c r="P65" s="61"/>
      <c r="Q65" s="61">
        <f t="shared" si="23"/>
        <v>0</v>
      </c>
      <c r="R65" s="61"/>
      <c r="S65" s="61">
        <f t="shared" si="7"/>
        <v>0</v>
      </c>
      <c r="T65" s="62"/>
      <c r="U65" s="62">
        <f t="shared" si="8"/>
        <v>0</v>
      </c>
      <c r="V65" s="61"/>
      <c r="W65" s="61">
        <f t="shared" si="9"/>
        <v>0</v>
      </c>
      <c r="X65" s="61"/>
      <c r="Y65" s="61">
        <f t="shared" si="10"/>
        <v>0</v>
      </c>
      <c r="Z65" s="80">
        <v>150</v>
      </c>
      <c r="AA65" s="81">
        <f t="shared" si="11"/>
        <v>7.05</v>
      </c>
      <c r="AB65" s="65"/>
      <c r="AC65" s="72">
        <f t="shared" si="19"/>
        <v>0</v>
      </c>
      <c r="AD65" s="62"/>
      <c r="AE65" s="62">
        <f t="shared" si="13"/>
        <v>0</v>
      </c>
      <c r="AF65" s="61"/>
      <c r="AG65" s="61">
        <f t="shared" si="14"/>
        <v>0</v>
      </c>
      <c r="AH65" s="65"/>
      <c r="AI65" s="65">
        <f t="shared" si="22"/>
        <v>0</v>
      </c>
      <c r="AJ65" s="61"/>
      <c r="AK65" s="67"/>
      <c r="AL65" s="61"/>
      <c r="AM65" s="61">
        <f t="shared" si="16"/>
        <v>0</v>
      </c>
      <c r="AN65" s="61"/>
      <c r="AO65" s="61">
        <f t="shared" si="17"/>
        <v>0</v>
      </c>
      <c r="AP65" s="61"/>
      <c r="AQ65" s="61">
        <f t="shared" si="18"/>
        <v>0</v>
      </c>
      <c r="AR65" s="68">
        <f t="shared" si="20"/>
        <v>7.05</v>
      </c>
      <c r="AS65" s="65" t="s">
        <v>39</v>
      </c>
      <c r="AT65" s="69">
        <f>[1]продукты!C65</f>
        <v>120</v>
      </c>
      <c r="AU65" s="65" t="s">
        <v>41</v>
      </c>
      <c r="AV65" s="70">
        <f t="shared" si="21"/>
        <v>846</v>
      </c>
    </row>
    <row r="66" spans="1:48" ht="15.75" x14ac:dyDescent="0.25">
      <c r="A66" s="59" t="str">
        <f>[1]продукты!A66</f>
        <v>груша</v>
      </c>
      <c r="B66" s="60"/>
      <c r="C66" s="60"/>
      <c r="D66" s="61"/>
      <c r="E66" s="61">
        <f t="shared" si="0"/>
        <v>0</v>
      </c>
      <c r="F66" s="61">
        <v>0</v>
      </c>
      <c r="G66" s="61">
        <f t="shared" si="1"/>
        <v>0</v>
      </c>
      <c r="H66" s="61"/>
      <c r="I66" s="61">
        <f t="shared" si="2"/>
        <v>0</v>
      </c>
      <c r="J66" s="61"/>
      <c r="K66" s="61">
        <f t="shared" si="3"/>
        <v>0</v>
      </c>
      <c r="L66" s="61"/>
      <c r="M66" s="61">
        <f t="shared" si="4"/>
        <v>0</v>
      </c>
      <c r="N66" s="61"/>
      <c r="O66" s="61">
        <f t="shared" si="5"/>
        <v>0</v>
      </c>
      <c r="P66" s="61"/>
      <c r="Q66" s="61">
        <f t="shared" si="23"/>
        <v>0</v>
      </c>
      <c r="R66" s="61"/>
      <c r="S66" s="61">
        <f t="shared" si="7"/>
        <v>0</v>
      </c>
      <c r="T66" s="62"/>
      <c r="U66" s="62">
        <f t="shared" si="8"/>
        <v>0</v>
      </c>
      <c r="V66" s="61"/>
      <c r="W66" s="61">
        <f t="shared" si="9"/>
        <v>0</v>
      </c>
      <c r="X66" s="61"/>
      <c r="Y66" s="61">
        <f t="shared" si="10"/>
        <v>0</v>
      </c>
      <c r="Z66" s="63"/>
      <c r="AA66" s="64">
        <f t="shared" si="11"/>
        <v>0</v>
      </c>
      <c r="AB66" s="65"/>
      <c r="AC66" s="72">
        <f t="shared" si="19"/>
        <v>0</v>
      </c>
      <c r="AD66" s="62"/>
      <c r="AE66" s="62">
        <f t="shared" si="13"/>
        <v>0</v>
      </c>
      <c r="AF66" s="61"/>
      <c r="AG66" s="61">
        <f t="shared" si="14"/>
        <v>0</v>
      </c>
      <c r="AH66" s="65"/>
      <c r="AI66" s="65">
        <f t="shared" si="22"/>
        <v>0</v>
      </c>
      <c r="AJ66" s="61"/>
      <c r="AK66" s="67"/>
      <c r="AL66" s="61"/>
      <c r="AM66" s="61">
        <f t="shared" si="16"/>
        <v>0</v>
      </c>
      <c r="AN66" s="61"/>
      <c r="AO66" s="61">
        <f t="shared" si="17"/>
        <v>0</v>
      </c>
      <c r="AP66" s="61"/>
      <c r="AQ66" s="61">
        <f t="shared" si="18"/>
        <v>0</v>
      </c>
      <c r="AR66" s="68">
        <f t="shared" si="20"/>
        <v>0</v>
      </c>
      <c r="AS66" s="65" t="s">
        <v>39</v>
      </c>
      <c r="AT66" s="69">
        <f>[1]продукты!C66</f>
        <v>272</v>
      </c>
      <c r="AU66" s="65" t="s">
        <v>41</v>
      </c>
      <c r="AV66" s="70">
        <f t="shared" si="21"/>
        <v>0</v>
      </c>
    </row>
    <row r="67" spans="1:48" ht="15.75" x14ac:dyDescent="0.25">
      <c r="A67" s="59" t="str">
        <f>[1]продукты!A67</f>
        <v>банан</v>
      </c>
      <c r="B67" s="60"/>
      <c r="C67" s="60"/>
      <c r="D67" s="61"/>
      <c r="E67" s="61">
        <f t="shared" si="0"/>
        <v>0</v>
      </c>
      <c r="F67" s="61"/>
      <c r="G67" s="61">
        <f t="shared" si="1"/>
        <v>0</v>
      </c>
      <c r="H67" s="61"/>
      <c r="I67" s="61">
        <f t="shared" si="2"/>
        <v>0</v>
      </c>
      <c r="J67" s="61"/>
      <c r="K67" s="61">
        <f t="shared" si="3"/>
        <v>0</v>
      </c>
      <c r="L67" s="61"/>
      <c r="M67" s="61">
        <f t="shared" si="4"/>
        <v>0</v>
      </c>
      <c r="N67" s="61"/>
      <c r="O67" s="61">
        <f t="shared" si="5"/>
        <v>0</v>
      </c>
      <c r="P67" s="61"/>
      <c r="Q67" s="61">
        <f t="shared" si="23"/>
        <v>0</v>
      </c>
      <c r="R67" s="61"/>
      <c r="S67" s="61">
        <f t="shared" si="7"/>
        <v>0</v>
      </c>
      <c r="T67" s="62"/>
      <c r="U67" s="62">
        <f t="shared" si="8"/>
        <v>0</v>
      </c>
      <c r="V67" s="61"/>
      <c r="W67" s="61">
        <f t="shared" si="9"/>
        <v>0</v>
      </c>
      <c r="X67" s="61"/>
      <c r="Y67" s="61">
        <f t="shared" si="10"/>
        <v>0</v>
      </c>
      <c r="Z67" s="63"/>
      <c r="AA67" s="64">
        <f t="shared" si="11"/>
        <v>0</v>
      </c>
      <c r="AB67" s="65"/>
      <c r="AC67" s="72">
        <f t="shared" si="19"/>
        <v>0</v>
      </c>
      <c r="AD67" s="62"/>
      <c r="AE67" s="62">
        <f t="shared" si="13"/>
        <v>0</v>
      </c>
      <c r="AF67" s="61"/>
      <c r="AG67" s="61">
        <f t="shared" si="14"/>
        <v>0</v>
      </c>
      <c r="AH67" s="65"/>
      <c r="AI67" s="65">
        <f t="shared" si="22"/>
        <v>0</v>
      </c>
      <c r="AJ67" s="61"/>
      <c r="AK67" s="67"/>
      <c r="AL67" s="61"/>
      <c r="AM67" s="61">
        <f t="shared" si="16"/>
        <v>0</v>
      </c>
      <c r="AN67" s="61"/>
      <c r="AO67" s="61">
        <f t="shared" si="17"/>
        <v>0</v>
      </c>
      <c r="AP67" s="61">
        <v>0</v>
      </c>
      <c r="AQ67" s="61">
        <f t="shared" si="18"/>
        <v>0</v>
      </c>
      <c r="AR67" s="68">
        <f t="shared" si="20"/>
        <v>0</v>
      </c>
      <c r="AS67" s="65" t="s">
        <v>39</v>
      </c>
      <c r="AT67" s="69">
        <f>[1]продукты!C67</f>
        <v>144</v>
      </c>
      <c r="AU67" s="65" t="s">
        <v>41</v>
      </c>
      <c r="AV67" s="70">
        <f t="shared" si="21"/>
        <v>0</v>
      </c>
    </row>
    <row r="68" spans="1:48" ht="15.75" x14ac:dyDescent="0.25">
      <c r="A68" s="59" t="str">
        <f>[1]продукты!A68</f>
        <v>апельсин</v>
      </c>
      <c r="B68" s="60"/>
      <c r="C68" s="60"/>
      <c r="D68" s="61"/>
      <c r="E68" s="61">
        <f t="shared" si="0"/>
        <v>0</v>
      </c>
      <c r="F68" s="61"/>
      <c r="G68" s="61">
        <f t="shared" si="1"/>
        <v>0</v>
      </c>
      <c r="H68" s="61"/>
      <c r="I68" s="61">
        <f t="shared" si="2"/>
        <v>0</v>
      </c>
      <c r="J68" s="61"/>
      <c r="K68" s="61">
        <f t="shared" si="3"/>
        <v>0</v>
      </c>
      <c r="L68" s="61"/>
      <c r="M68" s="61">
        <f t="shared" si="4"/>
        <v>0</v>
      </c>
      <c r="N68" s="61"/>
      <c r="O68" s="61">
        <f t="shared" si="5"/>
        <v>0</v>
      </c>
      <c r="P68" s="61"/>
      <c r="Q68" s="61">
        <f t="shared" si="23"/>
        <v>0</v>
      </c>
      <c r="R68" s="61"/>
      <c r="S68" s="61">
        <f t="shared" si="7"/>
        <v>0</v>
      </c>
      <c r="T68" s="62"/>
      <c r="U68" s="62">
        <f t="shared" si="8"/>
        <v>0</v>
      </c>
      <c r="V68" s="61"/>
      <c r="W68" s="61">
        <f t="shared" si="9"/>
        <v>0</v>
      </c>
      <c r="X68" s="61"/>
      <c r="Y68" s="61">
        <f t="shared" si="10"/>
        <v>0</v>
      </c>
      <c r="Z68" s="63"/>
      <c r="AA68" s="64">
        <f t="shared" si="11"/>
        <v>0</v>
      </c>
      <c r="AB68" s="65"/>
      <c r="AC68" s="72">
        <f t="shared" si="19"/>
        <v>0</v>
      </c>
      <c r="AD68" s="62"/>
      <c r="AE68" s="62">
        <f t="shared" si="13"/>
        <v>0</v>
      </c>
      <c r="AF68" s="61"/>
      <c r="AG68" s="61">
        <f t="shared" si="14"/>
        <v>0</v>
      </c>
      <c r="AH68" s="65"/>
      <c r="AI68" s="65">
        <f t="shared" si="22"/>
        <v>0</v>
      </c>
      <c r="AJ68" s="61"/>
      <c r="AK68" s="67"/>
      <c r="AL68" s="61"/>
      <c r="AM68" s="61">
        <f t="shared" si="16"/>
        <v>0</v>
      </c>
      <c r="AN68" s="61"/>
      <c r="AO68" s="61">
        <f t="shared" si="17"/>
        <v>0</v>
      </c>
      <c r="AP68" s="61"/>
      <c r="AQ68" s="61">
        <f t="shared" si="18"/>
        <v>0</v>
      </c>
      <c r="AR68" s="68">
        <f t="shared" si="20"/>
        <v>0</v>
      </c>
      <c r="AS68" s="65" t="s">
        <v>39</v>
      </c>
      <c r="AT68" s="69">
        <f>[1]продукты!C68</f>
        <v>112</v>
      </c>
      <c r="AU68" s="65" t="s">
        <v>41</v>
      </c>
      <c r="AV68" s="70">
        <f t="shared" si="21"/>
        <v>0</v>
      </c>
    </row>
    <row r="69" spans="1:48" ht="15.75" x14ac:dyDescent="0.25">
      <c r="A69" s="59" t="str">
        <f>[1]продукты!A69</f>
        <v>лимон</v>
      </c>
      <c r="B69" s="60"/>
      <c r="C69" s="60"/>
      <c r="D69" s="61"/>
      <c r="E69" s="61">
        <f t="shared" si="0"/>
        <v>0</v>
      </c>
      <c r="F69" s="61"/>
      <c r="G69" s="61">
        <f t="shared" si="1"/>
        <v>0</v>
      </c>
      <c r="H69" s="61"/>
      <c r="I69" s="61">
        <f t="shared" si="2"/>
        <v>0</v>
      </c>
      <c r="J69" s="61"/>
      <c r="K69" s="61">
        <f t="shared" si="3"/>
        <v>0</v>
      </c>
      <c r="L69" s="61"/>
      <c r="M69" s="61">
        <f t="shared" si="4"/>
        <v>0</v>
      </c>
      <c r="N69" s="61"/>
      <c r="O69" s="61">
        <f t="shared" si="5"/>
        <v>0</v>
      </c>
      <c r="P69" s="61"/>
      <c r="Q69" s="61">
        <f t="shared" si="23"/>
        <v>0</v>
      </c>
      <c r="R69" s="61"/>
      <c r="S69" s="61">
        <f t="shared" si="7"/>
        <v>0</v>
      </c>
      <c r="T69" s="62"/>
      <c r="U69" s="62">
        <f t="shared" si="8"/>
        <v>0</v>
      </c>
      <c r="V69" s="61"/>
      <c r="W69" s="61">
        <f t="shared" si="9"/>
        <v>0</v>
      </c>
      <c r="X69" s="61">
        <v>0</v>
      </c>
      <c r="Y69" s="61">
        <f t="shared" si="10"/>
        <v>0</v>
      </c>
      <c r="Z69" s="63"/>
      <c r="AA69" s="64">
        <f t="shared" si="11"/>
        <v>0</v>
      </c>
      <c r="AB69" s="65"/>
      <c r="AC69" s="72">
        <f t="shared" si="19"/>
        <v>0</v>
      </c>
      <c r="AD69" s="62"/>
      <c r="AE69" s="62">
        <f t="shared" si="13"/>
        <v>0</v>
      </c>
      <c r="AF69" s="61"/>
      <c r="AG69" s="61">
        <f t="shared" si="14"/>
        <v>0</v>
      </c>
      <c r="AH69" s="65"/>
      <c r="AI69" s="65">
        <f t="shared" si="22"/>
        <v>0</v>
      </c>
      <c r="AJ69" s="61"/>
      <c r="AK69" s="67"/>
      <c r="AL69" s="61">
        <v>0</v>
      </c>
      <c r="AM69" s="61">
        <f t="shared" si="16"/>
        <v>0</v>
      </c>
      <c r="AN69" s="61"/>
      <c r="AO69" s="61">
        <f t="shared" si="17"/>
        <v>0</v>
      </c>
      <c r="AP69" s="61"/>
      <c r="AQ69" s="61">
        <f t="shared" si="18"/>
        <v>0</v>
      </c>
      <c r="AR69" s="68">
        <f t="shared" si="20"/>
        <v>0</v>
      </c>
      <c r="AS69" s="65" t="s">
        <v>39</v>
      </c>
      <c r="AT69" s="69">
        <f>[1]продукты!C69</f>
        <v>88</v>
      </c>
      <c r="AU69" s="65" t="s">
        <v>41</v>
      </c>
      <c r="AV69" s="70">
        <f t="shared" si="21"/>
        <v>0</v>
      </c>
    </row>
    <row r="70" spans="1:48" ht="15.75" x14ac:dyDescent="0.25">
      <c r="A70" s="59" t="str">
        <f>[1]продукты!A70</f>
        <v>мандарин</v>
      </c>
      <c r="B70" s="60"/>
      <c r="C70" s="60"/>
      <c r="D70" s="61"/>
      <c r="E70" s="61">
        <f t="shared" si="0"/>
        <v>0</v>
      </c>
      <c r="F70" s="61">
        <v>0</v>
      </c>
      <c r="G70" s="61">
        <f t="shared" si="1"/>
        <v>0</v>
      </c>
      <c r="H70" s="61"/>
      <c r="I70" s="61">
        <f t="shared" si="2"/>
        <v>0</v>
      </c>
      <c r="J70" s="61"/>
      <c r="K70" s="61">
        <f t="shared" si="3"/>
        <v>0</v>
      </c>
      <c r="L70" s="61"/>
      <c r="M70" s="61">
        <f t="shared" si="4"/>
        <v>0</v>
      </c>
      <c r="N70" s="61"/>
      <c r="O70" s="61">
        <v>0</v>
      </c>
      <c r="P70" s="61"/>
      <c r="Q70" s="61">
        <f t="shared" si="23"/>
        <v>0</v>
      </c>
      <c r="R70" s="61"/>
      <c r="S70" s="61">
        <v>0</v>
      </c>
      <c r="T70" s="62"/>
      <c r="U70" s="62">
        <f t="shared" si="8"/>
        <v>0</v>
      </c>
      <c r="V70" s="61"/>
      <c r="W70" s="61">
        <f t="shared" si="9"/>
        <v>0</v>
      </c>
      <c r="X70" s="61"/>
      <c r="Y70" s="61">
        <f t="shared" si="10"/>
        <v>0</v>
      </c>
      <c r="Z70" s="63"/>
      <c r="AA70" s="64">
        <f t="shared" si="11"/>
        <v>0</v>
      </c>
      <c r="AB70" s="65"/>
      <c r="AC70" s="72"/>
      <c r="AD70" s="62"/>
      <c r="AE70" s="62">
        <f t="shared" si="13"/>
        <v>0</v>
      </c>
      <c r="AF70" s="61"/>
      <c r="AG70" s="61">
        <f t="shared" si="14"/>
        <v>0</v>
      </c>
      <c r="AH70" s="65"/>
      <c r="AI70" s="65">
        <f t="shared" si="22"/>
        <v>0</v>
      </c>
      <c r="AJ70" s="61"/>
      <c r="AK70" s="67"/>
      <c r="AL70" s="61"/>
      <c r="AM70" s="61">
        <f t="shared" si="16"/>
        <v>0</v>
      </c>
      <c r="AN70" s="61"/>
      <c r="AO70" s="61">
        <f t="shared" si="17"/>
        <v>0</v>
      </c>
      <c r="AP70" s="61"/>
      <c r="AQ70" s="61">
        <f t="shared" si="18"/>
        <v>0</v>
      </c>
      <c r="AR70" s="68">
        <f t="shared" si="20"/>
        <v>0</v>
      </c>
      <c r="AS70" s="65" t="s">
        <v>39</v>
      </c>
      <c r="AT70" s="69">
        <f>[1]продукты!C70</f>
        <v>152</v>
      </c>
      <c r="AU70" s="65" t="s">
        <v>41</v>
      </c>
      <c r="AV70" s="70">
        <f t="shared" si="21"/>
        <v>0</v>
      </c>
    </row>
    <row r="71" spans="1:48" ht="15.75" x14ac:dyDescent="0.25">
      <c r="A71" s="59" t="str">
        <f>[1]продукты!A71</f>
        <v>Хлеб пшеничный</v>
      </c>
      <c r="B71" s="60"/>
      <c r="C71" s="60"/>
      <c r="D71" s="61"/>
      <c r="E71" s="61">
        <f t="shared" si="0"/>
        <v>0</v>
      </c>
      <c r="F71" s="61"/>
      <c r="G71" s="61">
        <f t="shared" si="1"/>
        <v>0</v>
      </c>
      <c r="H71" s="61"/>
      <c r="I71" s="61">
        <f t="shared" si="2"/>
        <v>0</v>
      </c>
      <c r="J71" s="71">
        <v>80</v>
      </c>
      <c r="K71" s="71">
        <f t="shared" si="3"/>
        <v>4</v>
      </c>
      <c r="L71" s="61"/>
      <c r="M71" s="61">
        <f t="shared" si="4"/>
        <v>0</v>
      </c>
      <c r="N71" s="61"/>
      <c r="O71" s="61">
        <f t="shared" ref="O71:O87" si="24">N71*N$9/1000</f>
        <v>0</v>
      </c>
      <c r="P71" s="61"/>
      <c r="Q71" s="61">
        <f t="shared" si="23"/>
        <v>0</v>
      </c>
      <c r="R71" s="61"/>
      <c r="S71" s="61">
        <f t="shared" ref="S71:S87" si="25">R71*R$9/1000</f>
        <v>0</v>
      </c>
      <c r="T71" s="62"/>
      <c r="U71" s="62">
        <f t="shared" si="8"/>
        <v>0</v>
      </c>
      <c r="V71" s="71">
        <v>100</v>
      </c>
      <c r="W71" s="71">
        <f t="shared" si="9"/>
        <v>5</v>
      </c>
      <c r="X71" s="61"/>
      <c r="Y71" s="61">
        <f t="shared" si="10"/>
        <v>0</v>
      </c>
      <c r="Z71" s="63"/>
      <c r="AA71" s="64">
        <f t="shared" si="11"/>
        <v>0</v>
      </c>
      <c r="AB71" s="65"/>
      <c r="AC71" s="72">
        <f t="shared" si="19"/>
        <v>0</v>
      </c>
      <c r="AD71" s="62"/>
      <c r="AE71" s="62">
        <f t="shared" si="13"/>
        <v>0</v>
      </c>
      <c r="AF71" s="61"/>
      <c r="AG71" s="61">
        <f t="shared" si="14"/>
        <v>0</v>
      </c>
      <c r="AH71" s="65"/>
      <c r="AI71" s="65">
        <f t="shared" si="22"/>
        <v>0</v>
      </c>
      <c r="AJ71" s="61"/>
      <c r="AK71" s="67"/>
      <c r="AL71" s="61"/>
      <c r="AM71" s="61">
        <f t="shared" si="16"/>
        <v>0</v>
      </c>
      <c r="AN71" s="71">
        <v>100</v>
      </c>
      <c r="AO71" s="71">
        <f>AN71*AN$9/1000</f>
        <v>4.7</v>
      </c>
      <c r="AP71" s="61"/>
      <c r="AQ71" s="61">
        <f t="shared" si="18"/>
        <v>0</v>
      </c>
      <c r="AR71" s="68">
        <f t="shared" si="20"/>
        <v>13.7</v>
      </c>
      <c r="AS71" s="65" t="s">
        <v>39</v>
      </c>
      <c r="AT71" s="69">
        <f>[1]продукты!C71</f>
        <v>38.400000000000006</v>
      </c>
      <c r="AU71" s="65" t="s">
        <v>41</v>
      </c>
      <c r="AV71" s="70">
        <f t="shared" si="21"/>
        <v>526.08000000000004</v>
      </c>
    </row>
    <row r="72" spans="1:48" ht="15.75" x14ac:dyDescent="0.25">
      <c r="A72" s="59" t="str">
        <f>[1]продукты!A72</f>
        <v>Хлеб ржаной</v>
      </c>
      <c r="B72" s="60"/>
      <c r="C72" s="60"/>
      <c r="D72" s="61"/>
      <c r="E72" s="61">
        <f t="shared" si="0"/>
        <v>0</v>
      </c>
      <c r="F72" s="61">
        <v>0</v>
      </c>
      <c r="G72" s="61">
        <f t="shared" si="1"/>
        <v>0</v>
      </c>
      <c r="H72" s="61"/>
      <c r="I72" s="61">
        <f t="shared" si="2"/>
        <v>0</v>
      </c>
      <c r="J72" s="61"/>
      <c r="K72" s="61">
        <f t="shared" si="3"/>
        <v>0</v>
      </c>
      <c r="L72" s="61"/>
      <c r="M72" s="61">
        <f t="shared" si="4"/>
        <v>0</v>
      </c>
      <c r="N72" s="61"/>
      <c r="O72" s="61">
        <f t="shared" si="24"/>
        <v>0</v>
      </c>
      <c r="P72" s="61"/>
      <c r="Q72" s="61">
        <f t="shared" si="23"/>
        <v>0</v>
      </c>
      <c r="R72" s="61"/>
      <c r="S72" s="61">
        <f t="shared" si="25"/>
        <v>0</v>
      </c>
      <c r="T72" s="62"/>
      <c r="U72" s="62">
        <f t="shared" si="8"/>
        <v>0</v>
      </c>
      <c r="V72" s="61">
        <v>0</v>
      </c>
      <c r="W72" s="61">
        <f t="shared" si="9"/>
        <v>0</v>
      </c>
      <c r="X72" s="61"/>
      <c r="Y72" s="61">
        <f t="shared" si="10"/>
        <v>0</v>
      </c>
      <c r="Z72" s="63"/>
      <c r="AA72" s="64">
        <f t="shared" si="11"/>
        <v>0</v>
      </c>
      <c r="AB72" s="65"/>
      <c r="AC72" s="72">
        <f t="shared" si="19"/>
        <v>0</v>
      </c>
      <c r="AD72" s="62"/>
      <c r="AE72" s="62">
        <f t="shared" si="13"/>
        <v>0</v>
      </c>
      <c r="AF72" s="61"/>
      <c r="AG72" s="61">
        <f t="shared" si="14"/>
        <v>0</v>
      </c>
      <c r="AH72" s="65"/>
      <c r="AI72" s="65">
        <f t="shared" si="22"/>
        <v>0</v>
      </c>
      <c r="AJ72" s="61"/>
      <c r="AK72" s="67"/>
      <c r="AL72" s="61"/>
      <c r="AM72" s="61">
        <f t="shared" si="16"/>
        <v>0</v>
      </c>
      <c r="AN72" s="61">
        <v>0</v>
      </c>
      <c r="AO72" s="61">
        <f t="shared" si="17"/>
        <v>0</v>
      </c>
      <c r="AP72" s="61">
        <v>0</v>
      </c>
      <c r="AQ72" s="61">
        <f t="shared" si="18"/>
        <v>0</v>
      </c>
      <c r="AR72" s="68">
        <f t="shared" si="20"/>
        <v>0</v>
      </c>
      <c r="AS72" s="65" t="s">
        <v>39</v>
      </c>
      <c r="AT72" s="69">
        <f>[1]продукты!C72</f>
        <v>38.400000000000006</v>
      </c>
      <c r="AU72" s="65" t="s">
        <v>41</v>
      </c>
      <c r="AV72" s="70">
        <f t="shared" si="21"/>
        <v>0</v>
      </c>
    </row>
    <row r="73" spans="1:48" ht="15.75" x14ac:dyDescent="0.25">
      <c r="A73" s="59" t="str">
        <f>[1]продукты!A73</f>
        <v>дрожжи</v>
      </c>
      <c r="B73" s="60"/>
      <c r="C73" s="60"/>
      <c r="D73" s="61"/>
      <c r="E73" s="61">
        <f t="shared" si="0"/>
        <v>0</v>
      </c>
      <c r="F73" s="61"/>
      <c r="G73" s="61">
        <f t="shared" si="1"/>
        <v>0</v>
      </c>
      <c r="H73" s="61"/>
      <c r="I73" s="61">
        <f t="shared" si="2"/>
        <v>0</v>
      </c>
      <c r="J73" s="61"/>
      <c r="K73" s="61">
        <f t="shared" si="3"/>
        <v>0</v>
      </c>
      <c r="L73" s="61"/>
      <c r="M73" s="61">
        <f t="shared" si="4"/>
        <v>0</v>
      </c>
      <c r="N73" s="61"/>
      <c r="O73" s="61">
        <f t="shared" si="24"/>
        <v>0</v>
      </c>
      <c r="P73" s="61"/>
      <c r="Q73" s="61">
        <f t="shared" si="23"/>
        <v>0</v>
      </c>
      <c r="R73" s="61"/>
      <c r="S73" s="61">
        <f t="shared" si="25"/>
        <v>0</v>
      </c>
      <c r="T73" s="62"/>
      <c r="U73" s="62">
        <f t="shared" si="8"/>
        <v>0</v>
      </c>
      <c r="V73" s="61"/>
      <c r="W73" s="61">
        <f t="shared" si="9"/>
        <v>0</v>
      </c>
      <c r="X73" s="61"/>
      <c r="Y73" s="61">
        <f t="shared" si="10"/>
        <v>0</v>
      </c>
      <c r="Z73" s="63"/>
      <c r="AA73" s="64">
        <f t="shared" si="11"/>
        <v>0</v>
      </c>
      <c r="AB73" s="65">
        <v>2</v>
      </c>
      <c r="AC73" s="72">
        <f t="shared" si="19"/>
        <v>9.4E-2</v>
      </c>
      <c r="AD73" s="62"/>
      <c r="AE73" s="62">
        <f t="shared" si="13"/>
        <v>0</v>
      </c>
      <c r="AF73" s="61"/>
      <c r="AG73" s="61">
        <f t="shared" si="14"/>
        <v>0</v>
      </c>
      <c r="AH73" s="65"/>
      <c r="AI73" s="65">
        <f t="shared" si="22"/>
        <v>0</v>
      </c>
      <c r="AJ73" s="61"/>
      <c r="AK73" s="67"/>
      <c r="AL73" s="61"/>
      <c r="AM73" s="61">
        <f t="shared" si="16"/>
        <v>0</v>
      </c>
      <c r="AN73" s="61"/>
      <c r="AO73" s="61">
        <f t="shared" si="17"/>
        <v>0</v>
      </c>
      <c r="AP73" s="61"/>
      <c r="AQ73" s="61">
        <f t="shared" si="18"/>
        <v>0</v>
      </c>
      <c r="AR73" s="68">
        <f t="shared" si="20"/>
        <v>9.4E-2</v>
      </c>
      <c r="AS73" s="65" t="s">
        <v>39</v>
      </c>
      <c r="AT73" s="69">
        <f>[1]продукты!C73</f>
        <v>56</v>
      </c>
      <c r="AU73" s="65" t="s">
        <v>41</v>
      </c>
      <c r="AV73" s="70">
        <f t="shared" si="21"/>
        <v>5.2640000000000002</v>
      </c>
    </row>
    <row r="74" spans="1:48" ht="15.75" x14ac:dyDescent="0.25">
      <c r="A74" s="59" t="str">
        <f>[1]продукты!A74</f>
        <v>сухари панировочные</v>
      </c>
      <c r="B74" s="60"/>
      <c r="C74" s="60"/>
      <c r="D74" s="61"/>
      <c r="E74" s="61">
        <f t="shared" si="0"/>
        <v>0</v>
      </c>
      <c r="F74" s="61"/>
      <c r="G74" s="61">
        <f t="shared" si="1"/>
        <v>0</v>
      </c>
      <c r="H74" s="61"/>
      <c r="I74" s="61">
        <f t="shared" si="2"/>
        <v>0</v>
      </c>
      <c r="J74" s="61"/>
      <c r="K74" s="61">
        <f t="shared" si="3"/>
        <v>0</v>
      </c>
      <c r="L74" s="61"/>
      <c r="M74" s="61">
        <f t="shared" si="4"/>
        <v>0</v>
      </c>
      <c r="N74" s="61"/>
      <c r="O74" s="61">
        <f t="shared" si="24"/>
        <v>0</v>
      </c>
      <c r="P74" s="61"/>
      <c r="Q74" s="61">
        <f t="shared" si="23"/>
        <v>0</v>
      </c>
      <c r="R74" s="61"/>
      <c r="S74" s="61">
        <f t="shared" si="25"/>
        <v>0</v>
      </c>
      <c r="T74" s="62"/>
      <c r="U74" s="62">
        <f t="shared" si="8"/>
        <v>0</v>
      </c>
      <c r="V74" s="61"/>
      <c r="W74" s="61">
        <f t="shared" si="9"/>
        <v>0</v>
      </c>
      <c r="X74" s="61"/>
      <c r="Y74" s="61">
        <f t="shared" si="10"/>
        <v>0</v>
      </c>
      <c r="Z74" s="63"/>
      <c r="AA74" s="64">
        <f t="shared" si="11"/>
        <v>0</v>
      </c>
      <c r="AB74" s="66"/>
      <c r="AC74" s="74">
        <f t="shared" si="19"/>
        <v>0</v>
      </c>
      <c r="AD74" s="62"/>
      <c r="AE74" s="62">
        <f t="shared" si="13"/>
        <v>0</v>
      </c>
      <c r="AF74" s="61"/>
      <c r="AG74" s="61">
        <f t="shared" si="14"/>
        <v>0</v>
      </c>
      <c r="AH74" s="65"/>
      <c r="AI74" s="65">
        <f t="shared" si="22"/>
        <v>0</v>
      </c>
      <c r="AJ74" s="61"/>
      <c r="AK74" s="67"/>
      <c r="AL74" s="61"/>
      <c r="AM74" s="61">
        <f t="shared" si="16"/>
        <v>0</v>
      </c>
      <c r="AN74" s="61"/>
      <c r="AO74" s="61">
        <f t="shared" si="17"/>
        <v>0</v>
      </c>
      <c r="AP74" s="61"/>
      <c r="AQ74" s="61">
        <f t="shared" si="18"/>
        <v>0</v>
      </c>
      <c r="AR74" s="68">
        <f t="shared" si="20"/>
        <v>0</v>
      </c>
      <c r="AS74" s="65" t="s">
        <v>39</v>
      </c>
      <c r="AT74" s="69">
        <f>[1]продукты!C74</f>
        <v>56</v>
      </c>
      <c r="AU74" s="65" t="s">
        <v>41</v>
      </c>
      <c r="AV74" s="70">
        <f t="shared" si="21"/>
        <v>0</v>
      </c>
    </row>
    <row r="75" spans="1:48" ht="15.75" x14ac:dyDescent="0.25">
      <c r="A75" s="59" t="str">
        <f>[1]продукты!A75</f>
        <v>Кофейный напиток</v>
      </c>
      <c r="B75" s="60"/>
      <c r="C75" s="60"/>
      <c r="D75" s="61"/>
      <c r="E75" s="61">
        <f t="shared" si="0"/>
        <v>0</v>
      </c>
      <c r="F75" s="61"/>
      <c r="G75" s="61">
        <f t="shared" ref="G75:G87" si="26">F75*F$9/1000</f>
        <v>0</v>
      </c>
      <c r="H75" s="71">
        <v>2</v>
      </c>
      <c r="I75" s="71">
        <f t="shared" ref="I75:I87" si="27">H75*H$9/1000</f>
        <v>0.1</v>
      </c>
      <c r="J75" s="61"/>
      <c r="K75" s="61">
        <f t="shared" ref="K75:K87" si="28">J75*J$9/1000</f>
        <v>0</v>
      </c>
      <c r="L75" s="61"/>
      <c r="M75" s="61">
        <f t="shared" ref="M75:M87" si="29">L75*L$9/1000</f>
        <v>0</v>
      </c>
      <c r="N75" s="61"/>
      <c r="O75" s="61">
        <f t="shared" si="24"/>
        <v>0</v>
      </c>
      <c r="P75" s="61"/>
      <c r="Q75" s="61">
        <f t="shared" si="23"/>
        <v>0</v>
      </c>
      <c r="R75" s="61"/>
      <c r="S75" s="61">
        <f t="shared" si="25"/>
        <v>0</v>
      </c>
      <c r="T75" s="62"/>
      <c r="U75" s="62">
        <f t="shared" ref="U75:U87" si="30">T75*T$9/1000</f>
        <v>0</v>
      </c>
      <c r="V75" s="61"/>
      <c r="W75" s="61">
        <f t="shared" ref="W75:W87" si="31">V75*V$9/1000</f>
        <v>0</v>
      </c>
      <c r="X75" s="61"/>
      <c r="Y75" s="61">
        <f t="shared" ref="Y75:Y87" si="32">X75*X$9/1000</f>
        <v>0</v>
      </c>
      <c r="Z75" s="63"/>
      <c r="AA75" s="64">
        <f t="shared" si="11"/>
        <v>0</v>
      </c>
      <c r="AB75" s="65"/>
      <c r="AC75" s="72">
        <f t="shared" si="19"/>
        <v>0</v>
      </c>
      <c r="AD75" s="62"/>
      <c r="AE75" s="62">
        <f t="shared" ref="AE75:AE84" si="33">AD75*AD$9/1000</f>
        <v>0</v>
      </c>
      <c r="AF75" s="61"/>
      <c r="AG75" s="61">
        <f t="shared" si="14"/>
        <v>0</v>
      </c>
      <c r="AH75" s="65"/>
      <c r="AI75" s="65">
        <f t="shared" si="22"/>
        <v>0</v>
      </c>
      <c r="AJ75" s="61"/>
      <c r="AK75" s="67"/>
      <c r="AL75" s="61"/>
      <c r="AM75" s="61">
        <f t="shared" ref="AM75:AM87" si="34">AL75*AL$9/1000</f>
        <v>0</v>
      </c>
      <c r="AN75" s="61"/>
      <c r="AO75" s="61">
        <f t="shared" ref="AO75:AO87" si="35">AN75*AN$9/1000</f>
        <v>0</v>
      </c>
      <c r="AP75" s="61"/>
      <c r="AQ75" s="61">
        <f t="shared" ref="AQ75:AQ87" si="36">AP75*AP$9/1000</f>
        <v>0</v>
      </c>
      <c r="AR75" s="68">
        <f t="shared" si="20"/>
        <v>0.1</v>
      </c>
      <c r="AS75" s="65" t="s">
        <v>39</v>
      </c>
      <c r="AT75" s="69">
        <f>[1]продукты!C75</f>
        <v>480</v>
      </c>
      <c r="AU75" s="65" t="s">
        <v>41</v>
      </c>
      <c r="AV75" s="70">
        <f t="shared" si="21"/>
        <v>48</v>
      </c>
    </row>
    <row r="76" spans="1:48" ht="15.75" x14ac:dyDescent="0.25">
      <c r="A76" s="59" t="str">
        <f>[1]продукты!A76</f>
        <v>Чай</v>
      </c>
      <c r="B76" s="60"/>
      <c r="C76" s="60"/>
      <c r="D76" s="61"/>
      <c r="E76" s="61">
        <f t="shared" ref="E76:E87" si="37">D76*D$9/1000</f>
        <v>0</v>
      </c>
      <c r="F76" s="61"/>
      <c r="G76" s="61">
        <f t="shared" si="26"/>
        <v>0</v>
      </c>
      <c r="H76" s="61"/>
      <c r="I76" s="61">
        <f t="shared" si="27"/>
        <v>0</v>
      </c>
      <c r="J76" s="61"/>
      <c r="K76" s="61">
        <f t="shared" si="28"/>
        <v>0</v>
      </c>
      <c r="L76" s="61"/>
      <c r="M76" s="61">
        <f t="shared" si="29"/>
        <v>0</v>
      </c>
      <c r="N76" s="61"/>
      <c r="O76" s="61">
        <f t="shared" si="24"/>
        <v>0</v>
      </c>
      <c r="P76" s="61"/>
      <c r="Q76" s="61">
        <f t="shared" si="23"/>
        <v>0</v>
      </c>
      <c r="R76" s="61"/>
      <c r="S76" s="61">
        <f t="shared" si="25"/>
        <v>0</v>
      </c>
      <c r="T76" s="62"/>
      <c r="U76" s="62">
        <f t="shared" si="30"/>
        <v>0</v>
      </c>
      <c r="V76" s="61"/>
      <c r="W76" s="61">
        <f t="shared" si="31"/>
        <v>0</v>
      </c>
      <c r="X76" s="61"/>
      <c r="Y76" s="61">
        <f t="shared" si="32"/>
        <v>0</v>
      </c>
      <c r="Z76" s="63"/>
      <c r="AA76" s="64">
        <f t="shared" ref="AA76:AA87" si="38">Z76*Z$9/1000</f>
        <v>0</v>
      </c>
      <c r="AB76" s="65"/>
      <c r="AC76" s="72">
        <f t="shared" si="19"/>
        <v>0</v>
      </c>
      <c r="AD76" s="62"/>
      <c r="AE76" s="62">
        <f t="shared" si="33"/>
        <v>0</v>
      </c>
      <c r="AF76" s="61"/>
      <c r="AG76" s="61">
        <f t="shared" ref="AG76:AG87" si="39">AF76*AF$9/1000</f>
        <v>0</v>
      </c>
      <c r="AH76" s="65"/>
      <c r="AI76" s="65">
        <f t="shared" si="22"/>
        <v>0</v>
      </c>
      <c r="AJ76" s="61"/>
      <c r="AK76" s="67"/>
      <c r="AL76" s="71">
        <v>1</v>
      </c>
      <c r="AM76" s="71">
        <f t="shared" si="34"/>
        <v>4.7E-2</v>
      </c>
      <c r="AN76" s="61"/>
      <c r="AO76" s="61">
        <f t="shared" si="35"/>
        <v>0</v>
      </c>
      <c r="AP76" s="61"/>
      <c r="AQ76" s="61">
        <f t="shared" si="36"/>
        <v>0</v>
      </c>
      <c r="AR76" s="68">
        <f t="shared" si="20"/>
        <v>4.7E-2</v>
      </c>
      <c r="AS76" s="65" t="s">
        <v>39</v>
      </c>
      <c r="AT76" s="69">
        <f>[1]продукты!C76</f>
        <v>480</v>
      </c>
      <c r="AU76" s="65" t="s">
        <v>41</v>
      </c>
      <c r="AV76" s="70">
        <f t="shared" si="21"/>
        <v>22.56</v>
      </c>
    </row>
    <row r="77" spans="1:48" ht="15.75" x14ac:dyDescent="0.25">
      <c r="A77" s="59" t="str">
        <f>[1]продукты!A77</f>
        <v>Какао</v>
      </c>
      <c r="B77" s="60"/>
      <c r="C77" s="60"/>
      <c r="D77" s="61"/>
      <c r="E77" s="61">
        <f t="shared" si="37"/>
        <v>0</v>
      </c>
      <c r="F77" s="61"/>
      <c r="G77" s="61">
        <f t="shared" si="26"/>
        <v>0</v>
      </c>
      <c r="H77" s="61"/>
      <c r="I77" s="61">
        <f t="shared" si="27"/>
        <v>0</v>
      </c>
      <c r="J77" s="61"/>
      <c r="K77" s="61">
        <f t="shared" si="28"/>
        <v>0</v>
      </c>
      <c r="L77" s="61"/>
      <c r="M77" s="61">
        <f t="shared" si="29"/>
        <v>0</v>
      </c>
      <c r="N77" s="61"/>
      <c r="O77" s="61">
        <f t="shared" si="24"/>
        <v>0</v>
      </c>
      <c r="P77" s="61"/>
      <c r="Q77" s="61">
        <f t="shared" si="23"/>
        <v>0</v>
      </c>
      <c r="R77" s="61"/>
      <c r="S77" s="61">
        <f t="shared" si="25"/>
        <v>0</v>
      </c>
      <c r="T77" s="62"/>
      <c r="U77" s="62">
        <f t="shared" si="30"/>
        <v>0</v>
      </c>
      <c r="V77" s="61"/>
      <c r="W77" s="61">
        <f t="shared" si="31"/>
        <v>0</v>
      </c>
      <c r="X77" s="61"/>
      <c r="Y77" s="61">
        <f t="shared" si="32"/>
        <v>0</v>
      </c>
      <c r="Z77" s="63"/>
      <c r="AA77" s="64">
        <f t="shared" si="38"/>
        <v>0</v>
      </c>
      <c r="AB77" s="65"/>
      <c r="AC77" s="72">
        <f t="shared" si="19"/>
        <v>0</v>
      </c>
      <c r="AD77" s="62"/>
      <c r="AE77" s="62">
        <f t="shared" si="33"/>
        <v>0</v>
      </c>
      <c r="AF77" s="61"/>
      <c r="AG77" s="61">
        <f t="shared" si="39"/>
        <v>0</v>
      </c>
      <c r="AH77" s="65"/>
      <c r="AI77" s="65">
        <f t="shared" si="22"/>
        <v>0</v>
      </c>
      <c r="AJ77" s="61"/>
      <c r="AK77" s="67"/>
      <c r="AL77" s="61"/>
      <c r="AM77" s="61">
        <f t="shared" si="34"/>
        <v>0</v>
      </c>
      <c r="AN77" s="61"/>
      <c r="AO77" s="61">
        <f t="shared" si="35"/>
        <v>0</v>
      </c>
      <c r="AP77" s="61"/>
      <c r="AQ77" s="61">
        <f t="shared" si="36"/>
        <v>0</v>
      </c>
      <c r="AR77" s="68">
        <f t="shared" ref="AR77:AR87" si="40">SUM(E77,G77,I77,K77,M77,O77,Q77,S77,U77,W77,Y77,AA77,AC77,AE77,AG77,AI77,AK77,AM77,AO77,AQ77)</f>
        <v>0</v>
      </c>
      <c r="AS77" s="65" t="s">
        <v>39</v>
      </c>
      <c r="AT77" s="69">
        <f>[1]продукты!C77</f>
        <v>480</v>
      </c>
      <c r="AU77" s="65" t="s">
        <v>41</v>
      </c>
      <c r="AV77" s="70">
        <f t="shared" ref="AV77:AV87" si="41">AR77*AT77</f>
        <v>0</v>
      </c>
    </row>
    <row r="78" spans="1:48" ht="15.75" x14ac:dyDescent="0.25">
      <c r="A78" s="59" t="str">
        <f>[1]продукты!A78</f>
        <v>кисель</v>
      </c>
      <c r="B78" s="60"/>
      <c r="C78" s="82"/>
      <c r="D78" s="61"/>
      <c r="E78" s="61">
        <f t="shared" si="37"/>
        <v>0</v>
      </c>
      <c r="F78" s="61"/>
      <c r="G78" s="61">
        <f t="shared" si="26"/>
        <v>0</v>
      </c>
      <c r="H78" s="61"/>
      <c r="I78" s="61">
        <f t="shared" si="27"/>
        <v>0</v>
      </c>
      <c r="J78" s="61"/>
      <c r="K78" s="61">
        <f t="shared" si="28"/>
        <v>0</v>
      </c>
      <c r="L78" s="61"/>
      <c r="M78" s="61">
        <f t="shared" si="29"/>
        <v>0</v>
      </c>
      <c r="N78" s="61"/>
      <c r="O78" s="61">
        <f t="shared" si="24"/>
        <v>0</v>
      </c>
      <c r="P78" s="61"/>
      <c r="Q78" s="61">
        <f t="shared" si="23"/>
        <v>0</v>
      </c>
      <c r="R78" s="61"/>
      <c r="S78" s="61">
        <f t="shared" si="25"/>
        <v>0</v>
      </c>
      <c r="T78" s="62"/>
      <c r="U78" s="62">
        <f t="shared" si="30"/>
        <v>0</v>
      </c>
      <c r="V78" s="61"/>
      <c r="W78" s="61">
        <f t="shared" si="31"/>
        <v>0</v>
      </c>
      <c r="X78" s="61"/>
      <c r="Y78" s="61">
        <f t="shared" si="32"/>
        <v>0</v>
      </c>
      <c r="Z78" s="63"/>
      <c r="AA78" s="64">
        <f t="shared" si="38"/>
        <v>0</v>
      </c>
      <c r="AB78" s="65"/>
      <c r="AC78" s="72">
        <f t="shared" ref="AC78:AC87" si="42">AB78*AB$9/1000</f>
        <v>0</v>
      </c>
      <c r="AD78" s="62"/>
      <c r="AE78" s="62">
        <f t="shared" si="33"/>
        <v>0</v>
      </c>
      <c r="AF78" s="61"/>
      <c r="AG78" s="61">
        <f t="shared" si="39"/>
        <v>0</v>
      </c>
      <c r="AH78" s="65"/>
      <c r="AI78" s="65">
        <f t="shared" si="22"/>
        <v>0</v>
      </c>
      <c r="AJ78" s="61"/>
      <c r="AK78" s="67"/>
      <c r="AL78" s="61"/>
      <c r="AM78" s="61">
        <f t="shared" si="34"/>
        <v>0</v>
      </c>
      <c r="AN78" s="61"/>
      <c r="AO78" s="61">
        <f t="shared" si="35"/>
        <v>0</v>
      </c>
      <c r="AP78" s="61"/>
      <c r="AQ78" s="61">
        <f t="shared" si="36"/>
        <v>0</v>
      </c>
      <c r="AR78" s="68">
        <f t="shared" si="40"/>
        <v>0</v>
      </c>
      <c r="AS78" s="65" t="s">
        <v>39</v>
      </c>
      <c r="AT78" s="69">
        <f>[1]продукты!C78</f>
        <v>320</v>
      </c>
      <c r="AU78" s="65" t="s">
        <v>41</v>
      </c>
      <c r="AV78" s="70">
        <f t="shared" si="41"/>
        <v>0</v>
      </c>
    </row>
    <row r="79" spans="1:48" ht="15.75" x14ac:dyDescent="0.25">
      <c r="A79" s="21" t="str">
        <f>[1]продукты!A79</f>
        <v xml:space="preserve">Сок </v>
      </c>
      <c r="B79" s="82"/>
      <c r="C79" s="82"/>
      <c r="D79" s="61"/>
      <c r="E79" s="61">
        <f t="shared" si="37"/>
        <v>0</v>
      </c>
      <c r="F79" s="61"/>
      <c r="G79" s="61">
        <f t="shared" si="26"/>
        <v>0</v>
      </c>
      <c r="H79" s="61"/>
      <c r="I79" s="61">
        <f t="shared" si="27"/>
        <v>0</v>
      </c>
      <c r="J79" s="61"/>
      <c r="K79" s="61">
        <f t="shared" si="28"/>
        <v>0</v>
      </c>
      <c r="L79" s="61"/>
      <c r="M79" s="61">
        <f t="shared" si="29"/>
        <v>0</v>
      </c>
      <c r="N79" s="61"/>
      <c r="O79" s="61">
        <f t="shared" si="24"/>
        <v>0</v>
      </c>
      <c r="P79" s="61"/>
      <c r="Q79" s="61">
        <f t="shared" si="23"/>
        <v>0</v>
      </c>
      <c r="R79" s="61"/>
      <c r="S79" s="61">
        <f t="shared" si="25"/>
        <v>0</v>
      </c>
      <c r="T79" s="62"/>
      <c r="U79" s="62">
        <f t="shared" si="30"/>
        <v>0</v>
      </c>
      <c r="V79" s="61"/>
      <c r="W79" s="61">
        <f t="shared" si="31"/>
        <v>0</v>
      </c>
      <c r="X79" s="61"/>
      <c r="Y79" s="61">
        <f t="shared" si="32"/>
        <v>0</v>
      </c>
      <c r="Z79" s="63"/>
      <c r="AA79" s="64">
        <f t="shared" si="38"/>
        <v>0</v>
      </c>
      <c r="AB79" s="65"/>
      <c r="AC79" s="72">
        <f t="shared" si="42"/>
        <v>0</v>
      </c>
      <c r="AD79" s="71">
        <v>200</v>
      </c>
      <c r="AE79" s="71">
        <f t="shared" si="33"/>
        <v>9.4</v>
      </c>
      <c r="AF79" s="61"/>
      <c r="AG79" s="61">
        <f t="shared" si="39"/>
        <v>0</v>
      </c>
      <c r="AH79" s="65"/>
      <c r="AI79" s="65">
        <f t="shared" si="22"/>
        <v>0</v>
      </c>
      <c r="AJ79" s="61"/>
      <c r="AK79" s="67"/>
      <c r="AL79" s="61"/>
      <c r="AM79" s="61">
        <f t="shared" si="34"/>
        <v>0</v>
      </c>
      <c r="AN79" s="61"/>
      <c r="AO79" s="61">
        <f t="shared" si="35"/>
        <v>0</v>
      </c>
      <c r="AP79" s="71"/>
      <c r="AQ79" s="71">
        <f t="shared" si="36"/>
        <v>0</v>
      </c>
      <c r="AR79" s="68">
        <f t="shared" si="40"/>
        <v>9.4</v>
      </c>
      <c r="AS79" s="65" t="s">
        <v>39</v>
      </c>
      <c r="AT79" s="69">
        <f>[1]продукты!C79</f>
        <v>51.2</v>
      </c>
      <c r="AU79" s="65" t="s">
        <v>41</v>
      </c>
      <c r="AV79" s="70">
        <f t="shared" si="41"/>
        <v>481.28000000000003</v>
      </c>
    </row>
    <row r="80" spans="1:48" ht="15.75" x14ac:dyDescent="0.25">
      <c r="A80" s="21" t="str">
        <f>[1]продукты!A80</f>
        <v>Повидло</v>
      </c>
      <c r="B80" s="82"/>
      <c r="C80" s="82"/>
      <c r="D80" s="61"/>
      <c r="E80" s="61">
        <f t="shared" si="37"/>
        <v>0</v>
      </c>
      <c r="F80" s="61"/>
      <c r="G80" s="61">
        <f t="shared" si="26"/>
        <v>0</v>
      </c>
      <c r="H80" s="61"/>
      <c r="I80" s="61">
        <f t="shared" si="27"/>
        <v>0</v>
      </c>
      <c r="J80" s="61"/>
      <c r="K80" s="61">
        <f t="shared" si="28"/>
        <v>0</v>
      </c>
      <c r="L80" s="61"/>
      <c r="M80" s="61">
        <f t="shared" si="29"/>
        <v>0</v>
      </c>
      <c r="N80" s="61"/>
      <c r="O80" s="61">
        <f t="shared" si="24"/>
        <v>0</v>
      </c>
      <c r="P80" s="61"/>
      <c r="Q80" s="61">
        <f t="shared" si="23"/>
        <v>0</v>
      </c>
      <c r="R80" s="61"/>
      <c r="S80" s="61">
        <f t="shared" si="25"/>
        <v>0</v>
      </c>
      <c r="T80" s="62"/>
      <c r="U80" s="62">
        <f t="shared" si="30"/>
        <v>0</v>
      </c>
      <c r="V80" s="61"/>
      <c r="W80" s="61">
        <f t="shared" si="31"/>
        <v>0</v>
      </c>
      <c r="X80" s="61"/>
      <c r="Y80" s="61">
        <f t="shared" si="32"/>
        <v>0</v>
      </c>
      <c r="Z80" s="63"/>
      <c r="AA80" s="64">
        <f t="shared" si="38"/>
        <v>0</v>
      </c>
      <c r="AB80" s="65"/>
      <c r="AC80" s="72">
        <f t="shared" si="42"/>
        <v>0</v>
      </c>
      <c r="AD80" s="62"/>
      <c r="AE80" s="62">
        <f t="shared" si="33"/>
        <v>0</v>
      </c>
      <c r="AF80" s="61"/>
      <c r="AG80" s="61">
        <f t="shared" si="39"/>
        <v>0</v>
      </c>
      <c r="AH80" s="65"/>
      <c r="AI80" s="65">
        <f t="shared" ref="AI80:AI87" si="43">AH80*AH$9/1000</f>
        <v>0</v>
      </c>
      <c r="AJ80" s="61"/>
      <c r="AK80" s="67"/>
      <c r="AL80" s="61"/>
      <c r="AM80" s="61">
        <f t="shared" si="34"/>
        <v>0</v>
      </c>
      <c r="AN80" s="61"/>
      <c r="AO80" s="61">
        <f t="shared" si="35"/>
        <v>0</v>
      </c>
      <c r="AP80" s="61"/>
      <c r="AQ80" s="61">
        <f t="shared" si="36"/>
        <v>0</v>
      </c>
      <c r="AR80" s="68">
        <f t="shared" si="40"/>
        <v>0</v>
      </c>
      <c r="AS80" s="65" t="s">
        <v>39</v>
      </c>
      <c r="AT80" s="69">
        <f>[1]продукты!C80</f>
        <v>72</v>
      </c>
      <c r="AU80" s="65" t="s">
        <v>41</v>
      </c>
      <c r="AV80" s="70">
        <f t="shared" si="41"/>
        <v>0</v>
      </c>
    </row>
    <row r="81" spans="1:48" ht="15.75" x14ac:dyDescent="0.25">
      <c r="A81" s="21" t="str">
        <f>[1]продукты!A81</f>
        <v>печенье</v>
      </c>
      <c r="B81" s="82"/>
      <c r="C81" s="82"/>
      <c r="D81" s="61"/>
      <c r="E81" s="61">
        <f t="shared" si="37"/>
        <v>0</v>
      </c>
      <c r="F81" s="61"/>
      <c r="G81" s="61">
        <f t="shared" si="26"/>
        <v>0</v>
      </c>
      <c r="H81" s="61"/>
      <c r="I81" s="61">
        <f t="shared" si="27"/>
        <v>0</v>
      </c>
      <c r="J81" s="61"/>
      <c r="K81" s="61">
        <f t="shared" si="28"/>
        <v>0</v>
      </c>
      <c r="L81" s="61"/>
      <c r="M81" s="61">
        <f t="shared" si="29"/>
        <v>0</v>
      </c>
      <c r="N81" s="61"/>
      <c r="O81" s="61">
        <f t="shared" si="24"/>
        <v>0</v>
      </c>
      <c r="P81" s="61"/>
      <c r="Q81" s="61">
        <f t="shared" si="23"/>
        <v>0</v>
      </c>
      <c r="R81" s="61"/>
      <c r="S81" s="61">
        <f t="shared" si="25"/>
        <v>0</v>
      </c>
      <c r="T81" s="62"/>
      <c r="U81" s="62">
        <f t="shared" si="30"/>
        <v>0</v>
      </c>
      <c r="V81" s="61"/>
      <c r="W81" s="61">
        <f t="shared" si="31"/>
        <v>0</v>
      </c>
      <c r="X81" s="61"/>
      <c r="Y81" s="61">
        <f t="shared" si="32"/>
        <v>0</v>
      </c>
      <c r="Z81" s="63"/>
      <c r="AA81" s="64">
        <f t="shared" si="38"/>
        <v>0</v>
      </c>
      <c r="AB81" s="65"/>
      <c r="AC81" s="72">
        <f t="shared" si="42"/>
        <v>0</v>
      </c>
      <c r="AD81" s="62"/>
      <c r="AE81" s="62">
        <f t="shared" si="33"/>
        <v>0</v>
      </c>
      <c r="AF81" s="61"/>
      <c r="AG81" s="61">
        <f t="shared" si="39"/>
        <v>0</v>
      </c>
      <c r="AH81" s="65"/>
      <c r="AI81" s="65">
        <f t="shared" si="43"/>
        <v>0</v>
      </c>
      <c r="AJ81" s="61"/>
      <c r="AK81" s="67"/>
      <c r="AL81" s="61"/>
      <c r="AM81" s="61">
        <f t="shared" si="34"/>
        <v>0</v>
      </c>
      <c r="AN81" s="61"/>
      <c r="AO81" s="61">
        <f t="shared" si="35"/>
        <v>0</v>
      </c>
      <c r="AP81" s="61"/>
      <c r="AQ81" s="61">
        <f t="shared" si="36"/>
        <v>0</v>
      </c>
      <c r="AR81" s="68">
        <f t="shared" si="40"/>
        <v>0</v>
      </c>
      <c r="AS81" s="65" t="s">
        <v>39</v>
      </c>
      <c r="AT81" s="69">
        <f>[1]продукты!C81</f>
        <v>192</v>
      </c>
      <c r="AU81" s="65" t="s">
        <v>41</v>
      </c>
      <c r="AV81" s="70">
        <f t="shared" si="41"/>
        <v>0</v>
      </c>
    </row>
    <row r="82" spans="1:48" ht="15.75" x14ac:dyDescent="0.25">
      <c r="A82" s="21" t="str">
        <f>[1]продукты!A82</f>
        <v>вафли</v>
      </c>
      <c r="B82" s="82"/>
      <c r="C82" s="82"/>
      <c r="D82" s="61"/>
      <c r="E82" s="61">
        <f t="shared" si="37"/>
        <v>0</v>
      </c>
      <c r="F82" s="61"/>
      <c r="G82" s="61">
        <f t="shared" si="26"/>
        <v>0</v>
      </c>
      <c r="H82" s="61"/>
      <c r="I82" s="61">
        <f t="shared" si="27"/>
        <v>0</v>
      </c>
      <c r="J82" s="61"/>
      <c r="K82" s="61">
        <f t="shared" si="28"/>
        <v>0</v>
      </c>
      <c r="L82" s="61"/>
      <c r="M82" s="61">
        <f t="shared" si="29"/>
        <v>0</v>
      </c>
      <c r="N82" s="61"/>
      <c r="O82" s="61">
        <f t="shared" si="24"/>
        <v>0</v>
      </c>
      <c r="P82" s="61"/>
      <c r="Q82" s="61">
        <f t="shared" si="23"/>
        <v>0</v>
      </c>
      <c r="R82" s="61"/>
      <c r="S82" s="61">
        <f t="shared" si="25"/>
        <v>0</v>
      </c>
      <c r="T82" s="62"/>
      <c r="U82" s="62">
        <f t="shared" si="30"/>
        <v>0</v>
      </c>
      <c r="V82" s="61"/>
      <c r="W82" s="61">
        <f t="shared" si="31"/>
        <v>0</v>
      </c>
      <c r="X82" s="61"/>
      <c r="Y82" s="61">
        <f t="shared" si="32"/>
        <v>0</v>
      </c>
      <c r="Z82" s="63"/>
      <c r="AA82" s="64">
        <f t="shared" si="38"/>
        <v>0</v>
      </c>
      <c r="AB82" s="65"/>
      <c r="AC82" s="72">
        <f t="shared" si="42"/>
        <v>0</v>
      </c>
      <c r="AD82" s="62"/>
      <c r="AE82" s="62">
        <f t="shared" si="33"/>
        <v>0</v>
      </c>
      <c r="AF82" s="61"/>
      <c r="AG82" s="61">
        <f t="shared" si="39"/>
        <v>0</v>
      </c>
      <c r="AH82" s="65"/>
      <c r="AI82" s="65">
        <f t="shared" si="43"/>
        <v>0</v>
      </c>
      <c r="AJ82" s="61"/>
      <c r="AK82" s="67"/>
      <c r="AL82" s="61"/>
      <c r="AM82" s="61">
        <f t="shared" si="34"/>
        <v>0</v>
      </c>
      <c r="AN82" s="61"/>
      <c r="AO82" s="61">
        <f t="shared" si="35"/>
        <v>0</v>
      </c>
      <c r="AP82" s="61"/>
      <c r="AQ82" s="61">
        <f t="shared" si="36"/>
        <v>0</v>
      </c>
      <c r="AR82" s="68">
        <f t="shared" si="40"/>
        <v>0</v>
      </c>
      <c r="AS82" s="65" t="s">
        <v>39</v>
      </c>
      <c r="AT82" s="69">
        <f>[1]продукты!C82</f>
        <v>320</v>
      </c>
      <c r="AU82" s="65" t="s">
        <v>41</v>
      </c>
      <c r="AV82" s="70">
        <f t="shared" si="41"/>
        <v>0</v>
      </c>
    </row>
    <row r="83" spans="1:48" ht="15.75" x14ac:dyDescent="0.25">
      <c r="A83" s="21" t="str">
        <f>[1]продукты!A83</f>
        <v>пряник</v>
      </c>
      <c r="B83" s="82"/>
      <c r="C83" s="82"/>
      <c r="D83" s="61"/>
      <c r="E83" s="61">
        <f t="shared" si="37"/>
        <v>0</v>
      </c>
      <c r="F83" s="61"/>
      <c r="G83" s="61">
        <f t="shared" si="26"/>
        <v>0</v>
      </c>
      <c r="H83" s="61"/>
      <c r="I83" s="61">
        <f t="shared" si="27"/>
        <v>0</v>
      </c>
      <c r="J83" s="61"/>
      <c r="K83" s="61">
        <f t="shared" si="28"/>
        <v>0</v>
      </c>
      <c r="L83" s="61"/>
      <c r="M83" s="61">
        <f t="shared" si="29"/>
        <v>0</v>
      </c>
      <c r="N83" s="61"/>
      <c r="O83" s="61">
        <f t="shared" si="24"/>
        <v>0</v>
      </c>
      <c r="P83" s="61"/>
      <c r="Q83" s="61">
        <f t="shared" si="23"/>
        <v>0</v>
      </c>
      <c r="R83" s="61"/>
      <c r="S83" s="61">
        <f t="shared" si="25"/>
        <v>0</v>
      </c>
      <c r="T83" s="62"/>
      <c r="U83" s="62">
        <f t="shared" si="30"/>
        <v>0</v>
      </c>
      <c r="V83" s="61"/>
      <c r="W83" s="61">
        <f t="shared" si="31"/>
        <v>0</v>
      </c>
      <c r="X83" s="61"/>
      <c r="Y83" s="61">
        <f t="shared" si="32"/>
        <v>0</v>
      </c>
      <c r="Z83" s="63"/>
      <c r="AA83" s="64">
        <f t="shared" si="38"/>
        <v>0</v>
      </c>
      <c r="AB83" s="65"/>
      <c r="AC83" s="72">
        <f t="shared" si="42"/>
        <v>0</v>
      </c>
      <c r="AD83" s="62"/>
      <c r="AE83" s="62">
        <f t="shared" si="33"/>
        <v>0</v>
      </c>
      <c r="AF83" s="61"/>
      <c r="AG83" s="61">
        <f t="shared" si="39"/>
        <v>0</v>
      </c>
      <c r="AH83" s="65"/>
      <c r="AI83" s="65">
        <f t="shared" si="43"/>
        <v>0</v>
      </c>
      <c r="AJ83" s="61"/>
      <c r="AK83" s="67"/>
      <c r="AL83" s="61"/>
      <c r="AM83" s="61">
        <f t="shared" si="34"/>
        <v>0</v>
      </c>
      <c r="AN83" s="68"/>
      <c r="AO83" s="68">
        <f t="shared" si="35"/>
        <v>0</v>
      </c>
      <c r="AP83" s="61"/>
      <c r="AQ83" s="61">
        <f t="shared" si="36"/>
        <v>0</v>
      </c>
      <c r="AR83" s="68">
        <f t="shared" si="40"/>
        <v>0</v>
      </c>
      <c r="AS83" s="65" t="s">
        <v>39</v>
      </c>
      <c r="AT83" s="69">
        <f>[1]продукты!C83</f>
        <v>176</v>
      </c>
      <c r="AU83" s="65" t="s">
        <v>41</v>
      </c>
      <c r="AV83" s="70">
        <f t="shared" si="41"/>
        <v>0</v>
      </c>
    </row>
    <row r="84" spans="1:48" ht="15.75" x14ac:dyDescent="0.25">
      <c r="A84" s="21" t="str">
        <f>[1]продукты!A84</f>
        <v>Конфеты шоколадные</v>
      </c>
      <c r="B84" s="82"/>
      <c r="C84" s="82"/>
      <c r="D84" s="61"/>
      <c r="E84" s="61">
        <f t="shared" si="37"/>
        <v>0</v>
      </c>
      <c r="F84" s="61"/>
      <c r="G84" s="61">
        <f t="shared" si="26"/>
        <v>0</v>
      </c>
      <c r="H84" s="61"/>
      <c r="I84" s="61">
        <f t="shared" si="27"/>
        <v>0</v>
      </c>
      <c r="J84" s="61"/>
      <c r="K84" s="61">
        <f t="shared" si="28"/>
        <v>0</v>
      </c>
      <c r="L84" s="61"/>
      <c r="M84" s="61">
        <f t="shared" si="29"/>
        <v>0</v>
      </c>
      <c r="N84" s="61"/>
      <c r="O84" s="61">
        <f t="shared" si="24"/>
        <v>0</v>
      </c>
      <c r="P84" s="61"/>
      <c r="Q84" s="61">
        <f t="shared" si="23"/>
        <v>0</v>
      </c>
      <c r="R84" s="61"/>
      <c r="S84" s="61">
        <f t="shared" si="25"/>
        <v>0</v>
      </c>
      <c r="T84" s="62"/>
      <c r="U84" s="62">
        <f t="shared" si="30"/>
        <v>0</v>
      </c>
      <c r="V84" s="61"/>
      <c r="W84" s="61">
        <f t="shared" si="31"/>
        <v>0</v>
      </c>
      <c r="X84" s="61"/>
      <c r="Y84" s="61">
        <f t="shared" si="32"/>
        <v>0</v>
      </c>
      <c r="Z84" s="63"/>
      <c r="AA84" s="64">
        <f t="shared" si="38"/>
        <v>0</v>
      </c>
      <c r="AB84" s="65"/>
      <c r="AC84" s="72">
        <f t="shared" si="42"/>
        <v>0</v>
      </c>
      <c r="AD84" s="62"/>
      <c r="AE84" s="62">
        <f t="shared" si="33"/>
        <v>0</v>
      </c>
      <c r="AF84" s="61"/>
      <c r="AG84" s="61">
        <f t="shared" si="39"/>
        <v>0</v>
      </c>
      <c r="AH84" s="65"/>
      <c r="AI84" s="65">
        <f t="shared" si="43"/>
        <v>0</v>
      </c>
      <c r="AJ84" s="61"/>
      <c r="AK84" s="67"/>
      <c r="AL84" s="61"/>
      <c r="AM84" s="61">
        <f t="shared" si="34"/>
        <v>0</v>
      </c>
      <c r="AN84" s="68"/>
      <c r="AO84" s="68">
        <f t="shared" si="35"/>
        <v>0</v>
      </c>
      <c r="AP84" s="61"/>
      <c r="AQ84" s="61">
        <f t="shared" si="36"/>
        <v>0</v>
      </c>
      <c r="AR84" s="68">
        <f t="shared" si="40"/>
        <v>0</v>
      </c>
      <c r="AS84" s="65" t="s">
        <v>39</v>
      </c>
      <c r="AT84" s="69">
        <f>[1]продукты!C84</f>
        <v>240</v>
      </c>
      <c r="AU84" s="65" t="s">
        <v>41</v>
      </c>
      <c r="AV84" s="70">
        <f t="shared" si="41"/>
        <v>0</v>
      </c>
    </row>
    <row r="85" spans="1:48" ht="15.75" x14ac:dyDescent="0.25">
      <c r="A85" s="21" t="str">
        <f>[1]продукты!A85</f>
        <v>чеснок</v>
      </c>
      <c r="B85" s="82"/>
      <c r="C85" s="82"/>
      <c r="D85" s="61"/>
      <c r="E85" s="61">
        <f t="shared" si="37"/>
        <v>0</v>
      </c>
      <c r="F85" s="61"/>
      <c r="G85" s="61">
        <f t="shared" si="26"/>
        <v>0</v>
      </c>
      <c r="H85" s="61"/>
      <c r="I85" s="61">
        <f t="shared" si="27"/>
        <v>0</v>
      </c>
      <c r="J85" s="61"/>
      <c r="K85" s="61">
        <f t="shared" si="28"/>
        <v>0</v>
      </c>
      <c r="L85" s="61"/>
      <c r="M85" s="61">
        <f t="shared" si="29"/>
        <v>0</v>
      </c>
      <c r="N85" s="61"/>
      <c r="O85" s="61">
        <f t="shared" si="24"/>
        <v>0</v>
      </c>
      <c r="P85" s="61"/>
      <c r="Q85" s="61">
        <f t="shared" si="23"/>
        <v>0</v>
      </c>
      <c r="R85" s="61"/>
      <c r="S85" s="61">
        <f t="shared" si="25"/>
        <v>0</v>
      </c>
      <c r="T85" s="62"/>
      <c r="U85" s="62">
        <f t="shared" si="30"/>
        <v>0</v>
      </c>
      <c r="V85" s="61"/>
      <c r="W85" s="61">
        <f t="shared" si="31"/>
        <v>0</v>
      </c>
      <c r="X85" s="61"/>
      <c r="Y85" s="61">
        <f t="shared" si="32"/>
        <v>0</v>
      </c>
      <c r="Z85" s="63"/>
      <c r="AA85" s="64">
        <f t="shared" si="38"/>
        <v>0</v>
      </c>
      <c r="AB85" s="65"/>
      <c r="AC85" s="72">
        <f t="shared" si="42"/>
        <v>0</v>
      </c>
      <c r="AD85" s="63"/>
      <c r="AE85" s="64">
        <f>AD85*AD$9/1000</f>
        <v>0</v>
      </c>
      <c r="AF85" s="61"/>
      <c r="AG85" s="61">
        <f t="shared" si="39"/>
        <v>0</v>
      </c>
      <c r="AH85" s="65"/>
      <c r="AI85" s="65">
        <f t="shared" si="43"/>
        <v>0</v>
      </c>
      <c r="AJ85" s="61"/>
      <c r="AK85" s="67"/>
      <c r="AL85" s="61"/>
      <c r="AM85" s="61">
        <f t="shared" si="34"/>
        <v>0</v>
      </c>
      <c r="AN85" s="68"/>
      <c r="AO85" s="68">
        <f t="shared" si="35"/>
        <v>0</v>
      </c>
      <c r="AP85" s="61"/>
      <c r="AQ85" s="61">
        <f t="shared" si="36"/>
        <v>0</v>
      </c>
      <c r="AR85" s="68">
        <f t="shared" si="40"/>
        <v>0</v>
      </c>
      <c r="AS85" s="65" t="s">
        <v>39</v>
      </c>
      <c r="AT85" s="69">
        <f>[1]продукты!C85</f>
        <v>480</v>
      </c>
      <c r="AU85" s="65" t="s">
        <v>41</v>
      </c>
      <c r="AV85" s="70">
        <f t="shared" si="41"/>
        <v>0</v>
      </c>
    </row>
    <row r="86" spans="1:48" ht="15.75" x14ac:dyDescent="0.25">
      <c r="A86" s="21" t="str">
        <f>[1]продукты!A86</f>
        <v>крупа ячневая</v>
      </c>
      <c r="B86" s="82"/>
      <c r="C86" s="82"/>
      <c r="D86" s="61"/>
      <c r="E86" s="61">
        <f t="shared" si="37"/>
        <v>0</v>
      </c>
      <c r="F86" s="61"/>
      <c r="G86" s="61">
        <f t="shared" si="26"/>
        <v>0</v>
      </c>
      <c r="H86" s="61"/>
      <c r="I86" s="61">
        <f t="shared" si="27"/>
        <v>0</v>
      </c>
      <c r="J86" s="61"/>
      <c r="K86" s="61">
        <f t="shared" si="28"/>
        <v>0</v>
      </c>
      <c r="L86" s="61"/>
      <c r="M86" s="61">
        <f t="shared" si="29"/>
        <v>0</v>
      </c>
      <c r="N86" s="61"/>
      <c r="O86" s="61">
        <f t="shared" si="24"/>
        <v>0</v>
      </c>
      <c r="P86" s="61"/>
      <c r="Q86" s="61">
        <f t="shared" si="23"/>
        <v>0</v>
      </c>
      <c r="R86" s="61"/>
      <c r="S86" s="61">
        <f t="shared" si="25"/>
        <v>0</v>
      </c>
      <c r="T86" s="62"/>
      <c r="U86" s="62">
        <f t="shared" si="30"/>
        <v>0</v>
      </c>
      <c r="V86" s="61"/>
      <c r="W86" s="61">
        <f t="shared" si="31"/>
        <v>0</v>
      </c>
      <c r="X86" s="83"/>
      <c r="Y86" s="68">
        <f t="shared" si="32"/>
        <v>0</v>
      </c>
      <c r="Z86" s="63"/>
      <c r="AA86" s="64">
        <f t="shared" si="38"/>
        <v>0</v>
      </c>
      <c r="AB86" s="65"/>
      <c r="AC86" s="72">
        <f t="shared" si="42"/>
        <v>0</v>
      </c>
      <c r="AD86" s="63"/>
      <c r="AE86" s="64">
        <f>AD86*AD$9/1000</f>
        <v>0</v>
      </c>
      <c r="AF86" s="61"/>
      <c r="AG86" s="61">
        <f t="shared" si="39"/>
        <v>0</v>
      </c>
      <c r="AH86" s="65"/>
      <c r="AI86" s="65">
        <f t="shared" si="43"/>
        <v>0</v>
      </c>
      <c r="AJ86" s="61"/>
      <c r="AK86" s="67"/>
      <c r="AL86" s="61"/>
      <c r="AM86" s="61">
        <f t="shared" si="34"/>
        <v>0</v>
      </c>
      <c r="AN86" s="68"/>
      <c r="AO86" s="68">
        <f t="shared" si="35"/>
        <v>0</v>
      </c>
      <c r="AP86" s="61"/>
      <c r="AQ86" s="61">
        <f t="shared" si="36"/>
        <v>0</v>
      </c>
      <c r="AR86" s="68">
        <f t="shared" si="40"/>
        <v>0</v>
      </c>
      <c r="AS86" s="65" t="s">
        <v>39</v>
      </c>
      <c r="AT86" s="69">
        <f>[1]продукты!C86</f>
        <v>40</v>
      </c>
      <c r="AU86" s="65" t="s">
        <v>41</v>
      </c>
      <c r="AV86" s="70">
        <f t="shared" si="41"/>
        <v>0</v>
      </c>
    </row>
    <row r="87" spans="1:48" ht="15.75" x14ac:dyDescent="0.25">
      <c r="A87" s="21" t="str">
        <f>[1]продукты!A87</f>
        <v>-</v>
      </c>
      <c r="B87" s="82"/>
      <c r="C87" s="82"/>
      <c r="D87" s="61"/>
      <c r="E87" s="61">
        <f t="shared" si="37"/>
        <v>0</v>
      </c>
      <c r="F87" s="61"/>
      <c r="G87" s="61">
        <f t="shared" si="26"/>
        <v>0</v>
      </c>
      <c r="H87" s="61"/>
      <c r="I87" s="61">
        <f t="shared" si="27"/>
        <v>0</v>
      </c>
      <c r="J87" s="61"/>
      <c r="K87" s="61">
        <f t="shared" si="28"/>
        <v>0</v>
      </c>
      <c r="L87" s="61"/>
      <c r="M87" s="61">
        <f t="shared" si="29"/>
        <v>0</v>
      </c>
      <c r="N87" s="61"/>
      <c r="O87" s="61">
        <f t="shared" si="24"/>
        <v>0</v>
      </c>
      <c r="P87" s="61"/>
      <c r="Q87" s="61">
        <f t="shared" si="23"/>
        <v>0</v>
      </c>
      <c r="R87" s="61"/>
      <c r="S87" s="61">
        <f t="shared" si="25"/>
        <v>0</v>
      </c>
      <c r="T87" s="61"/>
      <c r="U87" s="61">
        <f t="shared" si="30"/>
        <v>0</v>
      </c>
      <c r="V87" s="61"/>
      <c r="W87" s="61">
        <f t="shared" si="31"/>
        <v>0</v>
      </c>
      <c r="X87" s="61"/>
      <c r="Y87" s="67">
        <f t="shared" si="32"/>
        <v>0</v>
      </c>
      <c r="Z87" s="61"/>
      <c r="AA87" s="61">
        <f t="shared" si="38"/>
        <v>0</v>
      </c>
      <c r="AB87" s="65"/>
      <c r="AC87" s="72">
        <f t="shared" si="42"/>
        <v>0</v>
      </c>
      <c r="AD87" s="61"/>
      <c r="AE87" s="67">
        <f>AD87*AD$9/1000</f>
        <v>0</v>
      </c>
      <c r="AF87" s="61"/>
      <c r="AG87" s="61">
        <f t="shared" si="39"/>
        <v>0</v>
      </c>
      <c r="AH87" s="65"/>
      <c r="AI87" s="84">
        <f t="shared" si="43"/>
        <v>0</v>
      </c>
      <c r="AJ87" s="68"/>
      <c r="AK87" s="68"/>
      <c r="AL87" s="61"/>
      <c r="AM87" s="61">
        <f t="shared" si="34"/>
        <v>0</v>
      </c>
      <c r="AN87" s="68"/>
      <c r="AO87" s="68">
        <f t="shared" si="35"/>
        <v>0</v>
      </c>
      <c r="AP87" s="61"/>
      <c r="AQ87" s="61">
        <f t="shared" si="36"/>
        <v>0</v>
      </c>
      <c r="AR87" s="68">
        <f t="shared" si="40"/>
        <v>0</v>
      </c>
      <c r="AS87" s="65" t="s">
        <v>39</v>
      </c>
      <c r="AT87" s="69">
        <f>[1]продукты!C87</f>
        <v>0</v>
      </c>
      <c r="AU87" s="65" t="s">
        <v>41</v>
      </c>
      <c r="AV87" s="70">
        <f t="shared" si="41"/>
        <v>0</v>
      </c>
    </row>
    <row r="88" spans="1:48" ht="15.75" x14ac:dyDescent="0.25">
      <c r="A88" s="85"/>
      <c r="B88" s="30"/>
      <c r="C88" s="31"/>
      <c r="D88" s="30" t="s">
        <v>20</v>
      </c>
      <c r="E88" s="31"/>
      <c r="F88" s="30" t="s">
        <v>21</v>
      </c>
      <c r="G88" s="31"/>
      <c r="H88" s="30" t="s">
        <v>22</v>
      </c>
      <c r="I88" s="31"/>
      <c r="J88" s="30" t="s">
        <v>23</v>
      </c>
      <c r="K88" s="31"/>
      <c r="L88" s="30" t="s">
        <v>4</v>
      </c>
      <c r="M88" s="31"/>
      <c r="N88" s="30" t="s">
        <v>24</v>
      </c>
      <c r="O88" s="31"/>
      <c r="P88" s="30" t="s">
        <v>25</v>
      </c>
      <c r="Q88" s="31"/>
      <c r="R88" s="30" t="s">
        <v>26</v>
      </c>
      <c r="S88" s="31"/>
      <c r="T88" s="30" t="s">
        <v>27</v>
      </c>
      <c r="U88" s="31"/>
      <c r="V88" s="30" t="s">
        <v>28</v>
      </c>
      <c r="W88" s="31"/>
      <c r="X88" s="30" t="s">
        <v>29</v>
      </c>
      <c r="Y88" s="31"/>
      <c r="Z88" s="30" t="s">
        <v>30</v>
      </c>
      <c r="AA88" s="31"/>
      <c r="AB88" s="30" t="s">
        <v>31</v>
      </c>
      <c r="AC88" s="31"/>
      <c r="AD88" s="30" t="s">
        <v>32</v>
      </c>
      <c r="AE88" s="31"/>
      <c r="AF88" s="30" t="s">
        <v>33</v>
      </c>
      <c r="AG88" s="31"/>
      <c r="AH88" s="30" t="s">
        <v>34</v>
      </c>
      <c r="AI88" s="31"/>
      <c r="AJ88" s="30"/>
      <c r="AK88" s="31"/>
      <c r="AL88" s="30" t="s">
        <v>35</v>
      </c>
      <c r="AM88" s="31"/>
      <c r="AN88" s="30" t="s">
        <v>28</v>
      </c>
      <c r="AO88" s="31"/>
      <c r="AP88" s="30" t="s">
        <v>36</v>
      </c>
      <c r="AQ88" s="31"/>
      <c r="AR88" s="86"/>
      <c r="AS88" s="87"/>
      <c r="AT88" s="88"/>
      <c r="AU88" s="82"/>
      <c r="AV88" s="89"/>
    </row>
    <row r="89" spans="1:48" ht="15.75" x14ac:dyDescent="0.25">
      <c r="A89" s="90"/>
      <c r="B89" s="90"/>
      <c r="C89" s="90"/>
      <c r="D89" s="91"/>
      <c r="E89" s="92"/>
      <c r="F89" s="93"/>
      <c r="G89" s="92"/>
      <c r="H89" s="91"/>
      <c r="I89" s="92"/>
      <c r="J89" s="91"/>
      <c r="K89" s="92"/>
      <c r="L89" s="91"/>
      <c r="M89" s="92"/>
      <c r="N89" s="93"/>
      <c r="O89" s="92"/>
      <c r="P89" s="91"/>
      <c r="Q89" s="92"/>
      <c r="R89" s="91"/>
      <c r="S89" s="92"/>
      <c r="T89" s="94"/>
      <c r="V89" s="93"/>
      <c r="W89" s="92"/>
      <c r="X89" s="92"/>
      <c r="Y89" s="92"/>
      <c r="Z89" s="68"/>
      <c r="AA89" s="68"/>
      <c r="AB89" s="95"/>
      <c r="AD89" s="91"/>
      <c r="AE89" s="92"/>
      <c r="AF89" s="91"/>
      <c r="AG89" s="92"/>
      <c r="AH89" s="95"/>
      <c r="AJ89" s="91"/>
      <c r="AK89" s="92"/>
      <c r="AL89" s="91"/>
      <c r="AM89" s="92"/>
      <c r="AN89" s="92"/>
      <c r="AO89" s="92"/>
      <c r="AP89" s="92"/>
      <c r="AQ89" s="92"/>
      <c r="AR89" s="92"/>
      <c r="AS89" s="90"/>
      <c r="AT89" s="90"/>
      <c r="AU89" s="90"/>
      <c r="AV89" s="90"/>
    </row>
    <row r="90" spans="1:48" ht="15.75" x14ac:dyDescent="0.25">
      <c r="A90" s="82" t="s">
        <v>48</v>
      </c>
      <c r="B90" s="82"/>
      <c r="C90" s="82"/>
      <c r="D90" s="96">
        <f>(D12*$AT12+D13*$AT13+D14*$AT14*D15*$AT15+D16*$AT16+D17*$AT17+D18*$AT18+D19*$AT19+D20*$AT20+D21*$AT21+D22*$AT22+D23*$AT23+D24*$AT24+D25*$AT25+D26*$AT26+D27*$AT27+D28*$AT28+D29*$AT29+D30*$AT30+D31*$AT31+D32*$AT32+D33*$AT33+D34*$AT34+D35*$AT35+D36*$AT36+D37*$AT37+D38*$AT38+D39*$AT39+D40*$AT40+D41*$AT41+D42*$AT42+D43*$AT43+D44*$AT44+D45*$AT45+D46*$AT46+D47*$AT47+D48*$AT48+D49*$AT49+D50*$AT50+D51*$AT51+D52*$AT52+D53*$AT53+D54*$AT54+D55*$AT55+D56*$AT56+D57*$AT57+D58*$AT58+D59*$AT59+D60*$AT60+D61*$AT61+D62*$AT62+D63*$AT63+D64*$AT64+D65*$AT65+D66*$AT66+D67*$AT67+D68*$AT68+D69*$AT69+D70*$AT70+D71*$AT71+D72*$AT72+D73*$AT73+D74*$AT74+D75*$AT75+D76*$AT76+D77*$AT77+D78*$AT78+D79*$AT79+D80*$AT80+D81*$AT81+D82*$AT82+D83*$AT83+D84*$AT84+D85*$AT85+D86*$AT86+D87*$AT87)/1000</f>
        <v>11.2</v>
      </c>
      <c r="E90" s="96"/>
      <c r="F90" s="96">
        <f>(F12*$AT12+F13*$AT13+F14*$AT14*F15*$AT15+F16*$AT16+F17*$AT17+F18*$AT18+F19*$AT19+F20*$AT20+F21*$AT21+F22*$AT22+F23*$AT23+F24*$AT24+F25*$AT25+F26*$AT26+F27*$AT27+F28*$AT28+F29*$AT29+F30*$AT30+F31*$AT31+F32*$AT32+F33*$AT33+F34*$AT34+F35*$AT35+F36*$AT36+F37*$AT37+F38*$AT38+F39*$AT39+F40*$AT40+F41*$AT41+F42*$AT42+F43*$AT43+F44*$AT44+F45*$AT45+F46*$AT46+F47*$AT47+F48*$AT48+F49*$AT49+F50*$AT50+F51*$AT51+F52*$AT52+F53*$AT53+F54*$AT54+F55*$AT55+F56*$AT56+F57*$AT57+F58*$AT58+F59*$AT59+F60*$AT60+F61*$AT61+F62*$AT62+F63*$AT63+F64*$AT64+F65*$AT65+F66*$AT66+F67*$AT67+F68*$AT68+F69*$AT69+F70*$AT70+F71*$AT71+F72*$AT72+F73*$AT73+F74*$AT74+F75*$AT75+F76*$AT76+F77*$AT77+F78*$AT78+F79*$AT79+F80*$AT80+F81*$AT81+F82*$AT82+F83*$AT83+F84*$AT84+F85*$AT85+F86*$AT86+F87*$AT87)/1000</f>
        <v>15.776</v>
      </c>
      <c r="G90" s="96"/>
      <c r="H90" s="96">
        <f>(H12*$AT12+H13*$AT13+H14*$AT14*H15*$AT15+H16*$AT16+H17*$AT17+H18*$AT18+H19*$AT19+H20*$AT20+H21*$AT21+H22*$AT22+H23*$AT23+H24*$AT24+H25*$AT25+H26*$AT26+H27*$AT27+H28*$AT28+H29*$AT29+H30*$AT30+H31*$AT31+H32*$AT32+H33*$AT33+H34*$AT34+H35*$AT35+H36*$AT36+H37*$AT37+H38*$AT38+H39*$AT39+H40*$AT40+H41*$AT41+H42*$AT42+H43*$AT43+H44*$AT44+H45*$AT45+H46*$AT46+H47*$AT47+H48*$AT48+H49*$AT49+H50*$AT50+H51*$AT51+H52*$AT52+H53*$AT53+H54*$AT54+H55*$AT55+H56*$AT56+H57*$AT57+H58*$AT58+H59*$AT59+H60*$AT60+H61*$AT61+H62*$AT62+H63*$AT63+H64*$AT64+H65*$AT65+H66*$AT66+H67*$AT67+H68*$AT68+H69*$AT69+H70*$AT70+H71*$AT71+H72*$AT72+H73*$AT73+H74*$AT74+H75*$AT75+H76*$AT76+H77*$AT77+H78*$AT78+H79*$AT79+H80*$AT80+H81*$AT81+H82*$AT82+H83*$AT83+H84*$AT84+H85*$AT85+H86*$AT86+H87*$AT87)/1000</f>
        <v>12.704000000000001</v>
      </c>
      <c r="I90" s="96"/>
      <c r="J90" s="96">
        <f>(J12*$AT12+J13*$AT13+J14*$AT14*J15*$AT15+J16*$AT16+J17*$AT17+J18*$AT18+J19*$AT19+J20*$AT20+J21*$AT21+J22*$AT22+J23*$AT23+J24*$AT24+J25*$AT25+J26*$AT26+J27*$AT27+J28*$AT28+J29*$AT29+J30*$AT30+J31*$AT31+J32*$AT32+J33*$AT33+J34*$AT34+J35*$AT35+J36*$AT36+J37*$AT37+J38*$AT38+J39*$AT39+J40*$AT40+J41*$AT41+J42*$AT42+J43*$AT43+J44*$AT44+J45*$AT45+J46*$AT46+J47*$AT47+J48*$AT48+J49*$AT49+J50*$AT50+J51*$AT51+J52*$AT52+J53*$AT53+J54*$AT54+J55*$AT55+J56*$AT56+J57*$AT57+J58*$AT58+J59*$AT59+J60*$AT60+J61*$AT61+J62*$AT62+J63*$AT63+J64*$AT64+J65*$AT65+J66*$AT66+J67*$AT67+J68*$AT68+J69*$AT69+J70*$AT70+J71*$AT71+J72*$AT72+J73*$AT73+J74*$AT74+J75*$AT75+J76*$AT76+J77*$AT77+J78*$AT78+J79*$AT79+J80*$AT80+J81*$AT81+J82*$AT82+J83*$AT83+J84*$AT84+J85*$AT85+J86*$AT86+J87*$AT87)/1000</f>
        <v>3.0720000000000005</v>
      </c>
      <c r="K90" s="96"/>
      <c r="L90" s="96">
        <f>(L12*$AT12+L13*$AT13+L14*$AT14*L15*$AT15+L16*$AT16+L17*$AT17+L18*$AT18+L19*$AT19+L20*$AT20+L21*$AT21+L22*$AT22+L23*$AT23+L24*$AT24+L25*$AT25+L26*$AT26+L27*$AT27+L28*$AT28+L29*$AT29+L30*$AT30+L31*$AT31+L32*$AT32+L33*$AT33+L34*$AT34+L35*$AT35+L36*$AT36+L37*$AT37+L38*$AT38+L39*$AT39+L40*$AT40+L41*$AT41+L42*$AT42+L43*$AT43+L44*$AT44+L45*$AT45+L46*$AT46+L47*$AT47+L48*$AT48+L49*$AT49+L50*$AT50+L51*$AT51+L52*$AT52+L53*$AT53+L54*$AT54+L55*$AT55+L56*$AT56+L57*$AT57+L58*$AT58+L59*$AT59+L60*$AT60+L61*$AT61+L62*$AT62+L63*$AT63+L64*$AT64+L65*$AT65+L66*$AT66+L67*$AT67+L68*$AT68+L69*$AT69+L70*$AT70+L71*$AT71+L72*$AT72+L73*$AT73+L74*$AT74+L75*$AT75+L76*$AT76+L77*$AT77+L78*$AT78+L79*$AT79+L80*$AT80+L81*$AT81+L82*$AT82+L83*$AT83+L84*$AT84+L85*$AT85+L86*$AT86+L87*$AT87)/1000</f>
        <v>0</v>
      </c>
      <c r="M90" s="96"/>
      <c r="N90" s="96">
        <f>(N12*$AT12+N13*$AT13+N14*$AT14*N15*$AT15+N16*$AT16+N17*$AT17+N18*$AT18+N19*$AT19+N20*$AT20+N21*$AT21+N22*$AT22+N23*$AT23+N24*$AT24+N25*$AT25+N26*$AT26+N27*$AT27+N28*$AT28+N29*$AT29+N30*$AT30+N31*$AT31+N32*$AT32+N33*$AT33+N34*$AT34+N35*$AT35+N36*$AT36+N37*$AT37+N38*$AT38+N39*$AT39+N40*$AT40+N41*$AT41+N42*$AT42+N43*$AT43+N44*$AT44+N45*$AT45+N46*$AT46+N47*$AT47+N48*$AT48+N49*$AT49+N50*$AT50+N51*$AT51+N52*$AT52+N53*$AT53+N54*$AT54+N55*$AT55+N56*$AT56+N57*$AT57+N58*$AT58+N59*$AT59+N60*$AT60+N61*$AT61+N62*$AT62+N63*$AT63+N64*$AT64+N65*$AT65+N66*$AT66+N67*$AT67+N68*$AT68+N69*$AT69+N70*$AT70+N71*$AT71+N72*$AT72+N73*$AT73+N74*$AT74+N75*$AT75+N76*$AT76+N77*$AT77+N78*$AT78+N79*$AT79+N80*$AT80+N81*$AT81+N82*$AT82+N83*$AT83+N84*$AT84+N85*$AT85+N86*$AT86+N87*$AT87)/1000</f>
        <v>22.384</v>
      </c>
      <c r="O90" s="96"/>
      <c r="P90" s="96">
        <f>(P12*$AT12+P13*$AT13+P14*$AT14*P15*$AT15+P16*$AT16+P17*$AT17+P18*$AT18+P19*$AT19+P20*$AT20+P21*$AT21+P22*$AT22+P23*$AT23+P24*$AT24+P25*$AT25+P26*$AT26+P27*$AT27+P28*$AT28+P29*$AT29+P30*$AT30+P31*$AT31+P32*$AT32+P33*$AT33+P34*$AT34+P35*$AT35+P36*$AT36+P37*$AT37+P38*$AT38+P39*$AT39+P40*$AT40+P41*$AT41+P42*$AT42+P43*$AT43+P44*$AT44+P45*$AT45+P46*$AT46+P47*$AT47+P48*$AT48+P49*$AT49+P50*$AT50+P51*$AT51+P52*$AT52+P53*$AT53+P54*$AT54+P55*$AT55+P56*$AT56+P57*$AT57+P58*$AT58+P59*$AT59+P60*$AT60+P61*$AT61+P62*$AT62+P63*$AT63+P64*$AT64+P65*$AT65+P66*$AT66+P67*$AT67+P68*$AT68+P69*$AT69+P70*$AT70+P71*$AT71+P72*$AT72+P73*$AT73+P74*$AT74+P75*$AT75+P76*$AT76+P77*$AT77+P78*$AT78+P79*$AT79+P80*$AT80+P81*$AT81+P82*$AT82+P83*$AT83+P84*$AT84+P85*$AT85+P86*$AT86+P87*$AT87)/1000</f>
        <v>21.232400000000002</v>
      </c>
      <c r="Q90" s="96"/>
      <c r="R90" s="96">
        <f>(R12*$AT12+R13*$AT13+R14*$AT14*R15*$AT15+R16*$AT16+R17*$AT17+R18*$AT18+R19*$AT19+R20*$AT20+R21*$AT21+R22*$AT22+R23*$AT23+R24*$AT24+R25*$AT25+R26*$AT26+R27*$AT27+R28*$AT28+R29*$AT29+R30*$AT30+R31*$AT31+R32*$AT32+R33*$AT33+R34*$AT34+R35*$AT35+R36*$AT36+R37*$AT37+R38*$AT38+R39*$AT39+R40*$AT40+R41*$AT41+R42*$AT42+R43*$AT43+R44*$AT44+R45*$AT45+R46*$AT46+R47*$AT47+R48*$AT48+R49*$AT49+R50*$AT50+R51*$AT51+R52*$AT52+R53*$AT53+R54*$AT54+R55*$AT55+R56*$AT56+R57*$AT57+R58*$AT58+R59*$AT59+R60*$AT60+R61*$AT61+R62*$AT62+R63*$AT63+R64*$AT64+R65*$AT65+R66*$AT66+R67*$AT67+R68*$AT68+R69*$AT69+R70*$AT70+R71*$AT71+R72*$AT72+R73*$AT73+R74*$AT74+R75*$AT75+R76*$AT76+R77*$AT77+R78*$AT78+R79*$AT79+R80*$AT80+R81*$AT81+R82*$AT82+R83*$AT83+R84*$AT84+R85*$AT85+R86*$AT86+R87*$AT87)/1000</f>
        <v>32.249600000000001</v>
      </c>
      <c r="S90" s="96"/>
      <c r="T90" s="97">
        <f>(T12*$AT12+T13*$AT13+T14*$AT14*T15*$AT15+T16*$AT16+T17*$AT17+T18*$AT18+T19*$AT19+T20*$AT20+T21*$AT21+T22*$AT22+T23*$AT23+T24*$AT24+T25*$AT25+T26*$AT26+T27*$AT27+T28*$AT28+T29*$AT29+T30*$AT30+T31*$AT31+T32*$AT32+T33*$AT33+T34*$AT34+T35*$AT35+T36*$AT36+T37*$AT37+T38*$AT38+T39*$AT39+T40*$AT40+T41*$AT41+T42*$AT42+T43*$AT43+T44*$AT44+T45*$AT45+T46*$AT46+T47*$AT47+T48*$AT48+T49*$AT49+T50*$AT50+T51*$AT51+T52*$AT52+T53*$AT53+T54*$AT54+T55*$AT55+T56*$AT56+T57*$AT57+T58*$AT58+T59*$AT59+T60*$AT60+T61*$AT61+T62*$AT62+T63*$AT63+T64*$AT64+T65*$AT65+T66*$AT66+T67*$AT67+T68*$AT68+T69*$AT69+T70*$AT70+T71*$AT71+T72*$AT72+T73*$AT73+T74*$AT74+T75*$AT75+T76*$AT76+T77*$AT77+T78*$AT78+T79*$AT79+T80*$AT80+T81*$AT81+T82*$AT82+T83*$AT83+T84*$AT84+T85*$AT85+T86*$AT86+T87*$AT87)/1000</f>
        <v>8.032</v>
      </c>
      <c r="U90" s="97"/>
      <c r="V90" s="96">
        <f>(V12*$AT12+V13*$AT13+V14*$AT14*V15*$AT15+V16*$AT16+V17*$AT17+V18*$AT18+V19*$AT19+V20*$AT20+V21*$AT21+V22*$AT22+V23*$AT23+V24*$AT24+V25*$AT25+V26*$AT26+V27*$AT27+V28*$AT28+V29*$AT29+V30*$AT30+V31*$AT31+V32*$AT32+V33*$AT33+V34*$AT34+V35*$AT35+V36*$AT36+V37*$AT37+V38*$AT38+V39*$AT39+V40*$AT40+V41*$AT41+V42*$AT42+V43*$AT43+V44*$AT44+V45*$AT45+V46*$AT46+V47*$AT47+V48*$AT48+V49*$AT49+V50*$AT50+V51*$AT51+V52*$AT52+V53*$AT53+V54*$AT54+V55*$AT55+V56*$AT56+V57*$AT57+V58*$AT58+V59*$AT59+V60*$AT60+V61*$AT61+V62*$AT62+V63*$AT63+V64*$AT64+V65*$AT65+V66*$AT66+V67*$AT67+V68*$AT68+V69*$AT69+V70*$AT70+V71*$AT71+V72*$AT72+V73*$AT73+V74*$AT74+V75*$AT75+V76*$AT76+V77*$AT77+V78*$AT78+V79*$AT79+V80*$AT80+V81*$AT81+V82*$AT82+V83*$AT83+V84*$AT84+V85*$AT85+V86*$AT86+V87*$AT87)/1000</f>
        <v>3.8400000000000003</v>
      </c>
      <c r="W90" s="96"/>
      <c r="X90" s="96">
        <f>(X12*$AT12+X13*$AT13+X14*$AT14*X15*$AT15+X16*$AT16+X17*$AT17+X18*$AT18+X19*$AT19+X20*$AT20+X21*$AT21+X22*$AT22+X23*$AT23+X24*$AT24+X25*$AT25+X26*$AT26+X27*$AT27+X28*$AT28+X29*$AT29+X30*$AT30+X31*$AT31+X32*$AT32+X33*$AT33+X34*$AT34+X35*$AT35+X36*$AT36+X37*$AT37+X38*$AT38+X39*$AT39+X40*$AT40+X41*$AT41+X42*$AT42+X43*$AT43+X44*$AT44+X45*$AT45+X46*$AT46+X47*$AT47+X48*$AT48+X49*$AT49+X50*$AT50+X51*$AT51+X52*$AT52+X53*$AT53+X54*$AT54+X55*$AT55+X56*$AT56+X57*$AT57+X58*$AT58+X59*$AT59+X60*$AT60+X61*$AT61+X62*$AT62+X63*$AT63+X64*$AT64+X65*$AT65+X66*$AT66+X67*$AT67+X68*$AT68+X69*$AT69+X70*$AT70+X71*$AT71+X72*$AT72+X73*$AT73+X74*$AT74+X75*$AT75+X76*$AT76+X77*$AT77+X78*$AT78+X79*$AT79+X80*$AT80+X81*$AT81+X82*$AT82+X83*$AT83+X84*$AT84+X85*$AT85+X86*$AT86+X87*$AT87)/1000</f>
        <v>8.0640000000000001</v>
      </c>
      <c r="Y90" s="96"/>
      <c r="Z90" s="96">
        <f>(Z12*$AT12+Z13*$AT13+Z14*$AT14*Z15*$AT15+Z16*$AT16+Z17*$AT17+Z18*$AT18+Z19*$AT19+Z20*$AT20+Z21*$AT21+Z22*$AT22+Z23*$AT23+Z24*$AT24+Z25*$AT25+Z26*$AT26+Z27*$AT27+Z28*$AT28+Z29*$AT29+Z30*$AT30+Z31*$AT31+Z32*$AT32+Z33*$AT33+Z34*$AT34+Z35*$AT35+Z36*$AT36+Z37*$AT37+Z38*$AT38+Z39*$AT39+Z40*$AT40+Z41*$AT41+Z42*$AT42+Z43*$AT43+Z44*$AT44+Z45*$AT45+Z46*$AT46+Z47*$AT47+Z48*$AT48+Z49*$AT49+Z50*$AT50+Z51*$AT51+Z52*$AT52+Z53*$AT53+Z54*$AT54+Z55*$AT55+Z56*$AT56+Z57*$AT57+Z58*$AT58+Z59*$AT59+Z60*$AT60+Z61*$AT61+Z62*$AT62+Z63*$AT63+Z64*$AT64+Z65*$AT65+Z66*$AT66+Z67*$AT67+Z68*$AT68+Z69*$AT69+Z70*$AT70+Z71*$AT71+Z72*$AT72+Z73*$AT73+Z74*$AT74+Z75*$AT75+Z76*$AT76+Z77*$AT77+Z78*$AT78+Z79*$AT79+Z80*$AT80+Z81*$AT81+Z82*$AT82+Z83*$AT83+Z84*$AT84+Z85*$AT85+Z86*$AT86+Z87*$AT87)/1000</f>
        <v>18</v>
      </c>
      <c r="AA90" s="96"/>
      <c r="AB90" s="98">
        <v>6.71</v>
      </c>
      <c r="AC90" s="99"/>
      <c r="AD90" s="96">
        <f>(AD12*$AT12+AD13*$AT13+AD14*$AT14*AD15*$AT15+AD16*$AT16+AD17*$AT17+AD18*$AT18+AD19*$AT19+AD20*$AT20+AD21*$AT21+AD22*$AT22+AD23*$AT23+AD24*$AT24+AD25*$AT25+AD26*$AT26+AD27*$AT27+AD28*$AT28+AD29*$AT29+AD30*$AT30+AD31*$AT31+AD32*$AT32+AD33*$AT33+AD34*$AT34+AD35*$AT35+AD36*$AT36+AD37*$AT37+AD38*$AT38+AD39*$AT39+AD40*$AT40+AD41*$AT41+AD42*$AT42+AD43*$AT43+AD44*$AT44+AD45*$AT45+AD46*$AT46+AD47*$AT47+AD48*$AT48+AD49*$AT49+AD50*$AT50+AD51*$AT51+AD52*$AT52+AD53*$AT53+AD54*$AT54+AD55*$AT55+AD56*$AT56+AD57*$AT57+AD58*$AT58+AD59*$AT59+AD60*$AT60+AD61*$AT61+AD62*$AT62+AD63*$AT63+AD64*$AT64+AD65*$AT65+AD66*$AT66+AD67*$AT67+AD68*$AT68+AD69*$AT69+AD70*$AT70+AD71*$AT71+AD72*$AT72+AD73*$AT73+AD74*$AT74+AD75*$AT75+AD76*$AT76+AD77*$AT77+AD78*$AT78+AD79*$AT79+AD80*$AT80+AD81*$AT81+AD82*$AT82+AD83*$AT83+AD84*$AT84+AD85*$AT85+AD86*$AT86+AD87*$AT87)/1000</f>
        <v>10.24</v>
      </c>
      <c r="AE90" s="96"/>
      <c r="AF90" s="96">
        <f>(AF12*$AT12+AF13*$AT13+AF14*$AT14*AF15*$AT15+AF16*$AT16+AF17*$AT17+AF18*$AT18+AF19*$AT19+AF20*$AT20+AF21*$AT21+AF22*$AT22+AF23*$AT23+AF24*$AT24+AF25*$AT25+AF26*$AT26+AF27*$AT27+AF28*$AT28+AF29*$AT29+AF30*$AT30+AF31*$AT31+AF32*$AT32+AF33*$AT33+AF34*$AT34+AF35*$AT35+AF36*$AT36+AF37*$AT37+AF38*$AT38+AF39*$AT39+AF40*$AT40+AF41*$AT41+AF42*$AT42+AF43*$AT43+AF44*$AT44+AF45*$AT45+AF46*$AT46+AF47*$AT47+AF48*$AT48+AF49*$AT49+AF50*$AT50+AF51*$AT51+AF52*$AT52+AF53*$AT53+AF54*$AT54+AF55*$AT55+AF56*$AT56+AF57*$AT57+AF58*$AT58+AF59*$AT59+AF60*$AT60+AF61*$AT61+AF62*$AT62+AF63*$AT63+AF64*$AT64+AF65*$AT65+AF66*$AT66+AF67*$AT67+AF68*$AT68+AF69*$AT69+AF70*$AT70+AF71*$AT71+AF72*$AT72+AF73*$AT73+AF74*$AT74+AF75*$AT75+AF76*$AT76+AF77*$AT77+AF78*$AT78+AF79*$AT79+AF80*$AT80+AF81*$AT81+AF82*$AT82+AF83*$AT83+AF84*$AT84+AF85*$AT85+AF86*$AT86+AF87*$AT87)/1000</f>
        <v>16.64</v>
      </c>
      <c r="AG90" s="96"/>
      <c r="AH90" s="97">
        <f t="shared" ref="AH90" si="44">(AH12*$AT12+AH13*$AT13+AH14*$AT14*AH15*$AT15+AH16*$AT16+AH17*$AT17+AH18*$AT18+AH19*$AT19+AH20*$AT20+AH21*$AT21+AH22*$AT22+AH23*$AT23+AH24*$AT24+AH25*$AT25+AH26*$AT26+AH27*$AT27+AH28*$AT28+AH29*$AT29+AH30*$AT30+AH31*$AT31+AH32*$AT32+AH33*$AT33+AH34*$AT34+AH35*$AT35+AH36*$AT36+AH37*$AT37+AH38*$AT38+AH39*$AT39+AH40*$AT40+AH41*$AT41+AH42*$AT42+AH43*$AT43+AH44*$AT44+AH45*$AT45+AH46*$AT46+AH47*$AT47+AH48*$AT48+AH49*$AT49+AH50*$AT50+AH51*$AT51+AH52*$AT52+AH53*$AT53+AH54*$AT54+AH55*$AT55+AH56*$AT56+AH57*$AT57+AH58*$AT58+AH59*$AT59+AH60*$AT60+AH61*$AT61+AH62*$AT62+AH63*$AT63+AH64*$AT64+AH65*$AT65+AH66*$AT66+AH67*$AT67+AH68*$AT68+AH69*$AT69+AH70*$AT70+AH71*$AT71+AH72*$AT72+AH73*$AT73+AH74*$AT74+AH75*$AT75+AH76*$AT76+AH77*$AT77+AH78*$AT78+AH79*$AT79+AH80*$AT80+AH81*$AT81+AH82*$AT82+AH83*$AT83+AH84*$AT84+AH85*$AT85+AH86*$AT86+AH87*$AT87)/1000</f>
        <v>50.4</v>
      </c>
      <c r="AI90" s="97"/>
      <c r="AJ90" s="96"/>
      <c r="AK90" s="96"/>
      <c r="AL90" s="96">
        <f>(AL12*$AT12+AL13*$AT13+AL14*$AT14*AL15*$AT15+AL16*$AT16+AL17*$AT17+AL18*$AT18+AL19*$AT19+AL20*$AT20+AL21*$AT21+AL22*$AT22+AL23*$AT23+AL24*$AT24+AL25*$AT25+AL26*$AT26+AL27*$AT27+AL28*$AT28+AL29*$AT29+AL30*$AT30+AL31*$AT31+AL32*$AT32+AL33*$AT33+AL34*$AT34+AL35*$AT35+AL36*$AT36+AL37*$AT37+AL38*$AT38+AL39*$AT39+AL40*$AT40+AL41*$AT41+AL42*$AT42+AL43*$AT43+AL44*$AT44+AL45*$AT45+AL46*$AT46+AL47*$AT47+AL48*$AT48+AL49*$AT49+AL50*$AT50+AL51*$AT51+AL52*$AT52+AL53*$AT53+AL54*$AT54+AL55*$AT55+AL56*$AT56+AL57*$AT57+AL58*$AT58+AL59*$AT59+AL60*$AT60+AL61*$AT61+AL62*$AT62+AL63*$AT63+AL64*$AT64+AL65*$AT65+AL66*$AT66+AL67*$AT67+AL68*$AT68+AL69*$AT69+AL70*$AT70+AL71*$AT71+AL72*$AT72+AL73*$AT73+AL74*$AT74+AL75*$AT75+AL76*$AT76+AL77*$AT77+AL78*$AT78+AL79*$AT79+AL80*$AT80+AL81*$AT81+AL82*$AT82+AL83*$AT83+AL84*$AT84+AL85*$AT85+AL86*$AT86+AL87*$AT87)/1000</f>
        <v>2.1440000000000001</v>
      </c>
      <c r="AM90" s="96"/>
      <c r="AN90" s="96">
        <f>(AN12*$AT12+AN13*$AT13+AN14*$AT14*AN15*$AT15+AN16*$AT16+AN17*$AT17+AN18*$AT18+AN19*$AT19+AN20*$AT20+AN21*$AT21+AN22*$AT22+AN23*$AT23+AN24*$AT24+AN25*$AT25+AN26*$AT26+AN27*$AT27+AN28*$AT28+AN29*$AT29+AN30*$AT30+AN31*$AT31+AN32*$AT32+AN33*$AT33+AN34*$AT34+AN35*$AT35+AN36*$AT36+AN37*$AT37+AN38*$AT38+AN39*$AT39+AN40*$AT40+AN41*$AT41+AN42*$AT42+AN43*$AT43+AN44*$AT44+AN45*$AT45+AN46*$AT46+AN47*$AT47+AN48*$AT48+AN49*$AT49+AN50*$AT50+AN51*$AT51+AN52*$AT52+AN53*$AT53+AN54*$AT54+AN55*$AT55+AN56*$AT56+AN57*$AT57+AN58*$AT58+AN59*$AT59+AN60*$AT60+AN61*$AT61+AN62*$AT62+AN63*$AT63+AN64*$AT64+AN65*$AT65+AN66*$AT66+AN67*$AT67+AN68*$AT68+AN69*$AT69+AN70*$AT70+AN71*$AT71+AN72*$AT72+AN73*$AT73+AN74*$AT74+AN75*$AT75+AN76*$AT76+AN77*$AT77+AN78*$AT78+AN79*$AT79+AN80*$AT80+AN81*$AT81+AN82*$AT82+AN83*$AT83+AN84*$AT84+AN85*$AT85+AN86*$AT86+AN87*$AT87)/1000</f>
        <v>3.8400000000000003</v>
      </c>
      <c r="AO90" s="96"/>
      <c r="AP90" s="96">
        <f>(AP12*$AT12+AP13*$AT13+AP14*$AT14*AP15*$AT15+AP16*$AT16+AP17*$AT17+AP18*$AT18+AP19*$AT19+AP20*$AT20+AP21*$AT21+AP22*$AT22+AP23*$AT23+AP24*$AT24+AP25*$AT25+AP26*$AT26+AP27*$AT27+AP28*$AT28+AP29*$AT29+AP30*$AT30+AP31*$AT31+AP32*$AT32+AP33*$AT33+AP34*$AT34+AP35*$AT35+AP36*$AT36+AP37*$AT37+AP38*$AT38+AP39*$AT39+AP40*$AT40+AP41*$AT41+AP42*$AT42+AP43*$AT43+AP44*$AT44+AP45*$AT45+AP46*$AT46+AP47*$AT47+AP48*$AT48+AP49*$AT49+AP50*$AT50+AP51*$AT51+AP52*$AT52+AP53*$AT53+AP54*$AT54+AP55*$AT55+AP56*$AT56+AP57*$AT57+AP58*$AT58+AP59*$AT59+AP60*$AT60+AP61*$AT61+AP62*$AT62+AP63*$AT63+AP64*$AT64+AP65*$AT65+AP66*$AT66+AP67*$AT67+AP68*$AT68+AP69*$AT69+AP70*$AT70+AP71*$AT71+AP72*$AT72+AP73*$AT73+AP74*$AT74+AP75*$AT75+AP76*$AT76+AP77*$AT77+AP78*$AT78+AP79*$AT79+AP80*$AT80+AP81*$AT81+AP82*$AT82+AP83*$AT83+AP84*$AT84+AP85*$AT85+AP86*$AT86+AP87*$AT87)/1000</f>
        <v>19.2</v>
      </c>
      <c r="AQ90" s="96"/>
      <c r="AR90" s="100" t="s">
        <v>48</v>
      </c>
      <c r="AS90" s="100"/>
      <c r="AT90" s="100"/>
      <c r="AU90" s="100"/>
      <c r="AV90" s="101">
        <f>SUM(AV12:AV88)</f>
        <v>12904.8968</v>
      </c>
    </row>
    <row r="91" spans="1:48" ht="15.75" x14ac:dyDescent="0.25">
      <c r="A91" s="102"/>
      <c r="B91" s="102"/>
      <c r="C91" s="102"/>
      <c r="D91" s="103"/>
      <c r="E91" s="102"/>
      <c r="F91" s="104"/>
      <c r="G91" s="102"/>
      <c r="H91" s="103"/>
      <c r="I91" s="102"/>
      <c r="J91" s="103"/>
      <c r="K91" s="102"/>
      <c r="L91" s="103"/>
      <c r="M91" s="102"/>
      <c r="N91" s="104"/>
      <c r="O91" s="102"/>
      <c r="P91" s="103"/>
      <c r="Q91" s="102"/>
      <c r="R91" s="103"/>
      <c r="S91" s="102"/>
      <c r="T91" s="94"/>
      <c r="V91" s="104"/>
      <c r="W91" s="102"/>
      <c r="X91" s="102"/>
      <c r="Y91" s="102"/>
      <c r="Z91" s="103"/>
      <c r="AA91" s="102"/>
      <c r="AB91" s="105"/>
      <c r="AC91" s="105"/>
      <c r="AD91" s="103"/>
      <c r="AE91" s="102"/>
      <c r="AF91" s="103"/>
      <c r="AG91" s="102"/>
      <c r="AH91" s="106"/>
      <c r="AI91" s="106"/>
      <c r="AJ91" s="103"/>
      <c r="AK91" s="102"/>
      <c r="AL91" s="103"/>
      <c r="AM91" s="102"/>
      <c r="AN91" s="102"/>
      <c r="AO91" s="102"/>
      <c r="AP91" s="102"/>
      <c r="AQ91" s="102"/>
      <c r="AR91" s="102"/>
      <c r="AS91" s="102"/>
      <c r="AT91" s="102"/>
      <c r="AU91" s="102"/>
      <c r="AV91" s="107">
        <f>SUM(D90:AQ90)</f>
        <v>265.72800000000001</v>
      </c>
    </row>
    <row r="92" spans="1:48" x14ac:dyDescent="0.25">
      <c r="A92" s="102"/>
      <c r="B92" s="102"/>
      <c r="C92" s="102"/>
      <c r="D92" s="103"/>
      <c r="E92" s="102"/>
      <c r="F92" s="104"/>
      <c r="G92" s="102"/>
      <c r="H92" s="103"/>
      <c r="I92" s="102"/>
      <c r="J92" s="103"/>
      <c r="K92" s="102"/>
      <c r="L92" s="103"/>
      <c r="M92" s="102"/>
      <c r="N92" s="104"/>
      <c r="O92" s="102"/>
      <c r="P92" s="103"/>
      <c r="Q92" s="102"/>
      <c r="R92" s="103"/>
      <c r="S92" s="102"/>
      <c r="T92" s="104"/>
      <c r="U92" s="102"/>
      <c r="V92" s="104"/>
      <c r="W92" s="102"/>
      <c r="X92" s="102"/>
      <c r="Y92" s="102"/>
      <c r="Z92" s="103"/>
      <c r="AA92" s="102"/>
      <c r="AB92" s="103"/>
      <c r="AC92" s="102"/>
      <c r="AD92" s="103"/>
      <c r="AE92" s="102"/>
      <c r="AF92" s="103"/>
      <c r="AG92" s="102"/>
      <c r="AH92" s="103"/>
      <c r="AI92" s="102"/>
      <c r="AJ92" s="103"/>
      <c r="AK92" s="102"/>
      <c r="AL92" s="103"/>
      <c r="AM92" s="102"/>
      <c r="AN92" s="102"/>
      <c r="AO92" s="102"/>
      <c r="AP92" s="102"/>
      <c r="AQ92" s="102"/>
      <c r="AR92" s="102"/>
      <c r="AS92" s="102"/>
      <c r="AT92" s="102"/>
      <c r="AU92" s="102"/>
      <c r="AV92" s="108"/>
    </row>
    <row r="93" spans="1:48" x14ac:dyDescent="0.25">
      <c r="A93" s="109" t="s">
        <v>49</v>
      </c>
      <c r="B93" s="109" t="s">
        <v>50</v>
      </c>
      <c r="C93" s="109"/>
      <c r="D93" s="110"/>
      <c r="E93" s="109" t="s">
        <v>51</v>
      </c>
      <c r="F93" s="111"/>
      <c r="G93" s="109"/>
      <c r="H93" s="110"/>
      <c r="I93" s="109"/>
      <c r="J93" s="110" t="s">
        <v>52</v>
      </c>
      <c r="K93" s="109"/>
      <c r="L93" s="110"/>
      <c r="M93" s="109"/>
      <c r="N93" s="111"/>
      <c r="O93" s="109"/>
      <c r="P93" s="110"/>
      <c r="Q93" s="109"/>
      <c r="R93" s="110"/>
      <c r="S93" s="109"/>
      <c r="T93" s="111"/>
      <c r="U93" s="109"/>
      <c r="V93" s="111"/>
      <c r="W93" s="109"/>
      <c r="X93" s="109"/>
      <c r="Y93" s="109" t="s">
        <v>53</v>
      </c>
      <c r="Z93" s="110" t="s">
        <v>54</v>
      </c>
      <c r="AA93" s="109"/>
      <c r="AB93" s="110"/>
      <c r="AC93" s="109"/>
      <c r="AD93" s="110"/>
      <c r="AE93" s="109"/>
      <c r="AF93" s="110"/>
      <c r="AG93" s="109"/>
      <c r="AH93" s="110"/>
      <c r="AI93" s="109"/>
      <c r="AJ93" s="110"/>
      <c r="AK93" s="109"/>
      <c r="AL93" s="110" t="s">
        <v>55</v>
      </c>
      <c r="AM93" s="109"/>
      <c r="AN93" s="109" t="s">
        <v>56</v>
      </c>
      <c r="AO93" s="109"/>
      <c r="AP93" s="109"/>
      <c r="AQ93" s="109" t="s">
        <v>4</v>
      </c>
      <c r="AR93" s="109"/>
      <c r="AS93" s="109"/>
      <c r="AT93" s="109"/>
      <c r="AU93" s="109"/>
      <c r="AV93" s="109"/>
    </row>
    <row r="94" spans="1:48" x14ac:dyDescent="0.25">
      <c r="A94" s="1"/>
      <c r="B94" s="1"/>
      <c r="C94" s="1"/>
      <c r="D94" s="5"/>
      <c r="E94" s="1"/>
      <c r="F94" s="112"/>
      <c r="G94" s="1"/>
      <c r="H94" s="5"/>
      <c r="I94" s="1"/>
      <c r="J94" s="5"/>
      <c r="K94" s="1"/>
      <c r="L94" s="5"/>
      <c r="M94" s="1"/>
      <c r="N94" s="112"/>
      <c r="O94" s="1"/>
      <c r="P94" s="5"/>
      <c r="Q94" s="1"/>
      <c r="R94" s="5"/>
      <c r="S94" s="1"/>
      <c r="T94" s="112"/>
      <c r="U94" s="1"/>
      <c r="V94" s="112"/>
      <c r="W94" s="1"/>
      <c r="X94" s="1"/>
      <c r="Y94" s="1"/>
      <c r="Z94" s="5"/>
      <c r="AA94" s="1"/>
      <c r="AB94" s="5"/>
      <c r="AC94" s="1"/>
      <c r="AD94" s="5"/>
      <c r="AE94" s="1"/>
      <c r="AF94" s="5"/>
      <c r="AG94" s="1"/>
      <c r="AH94" s="5"/>
      <c r="AI94" s="1"/>
      <c r="AJ94" s="5"/>
      <c r="AK94" s="1"/>
      <c r="AL94" s="5"/>
      <c r="AM94" s="1"/>
      <c r="AN94" s="1"/>
      <c r="AO94" s="1"/>
      <c r="AP94" s="1"/>
      <c r="AQ94" s="1"/>
      <c r="AR94" s="1"/>
      <c r="AS94" s="1"/>
      <c r="AT94" s="1"/>
      <c r="AU94" s="1"/>
      <c r="AV94" s="1"/>
    </row>
    <row r="95" spans="1:48" x14ac:dyDescent="0.25">
      <c r="A95" s="1"/>
      <c r="B95" s="1"/>
      <c r="C95" s="1"/>
      <c r="D95" s="5"/>
      <c r="E95" s="1"/>
      <c r="F95" s="112"/>
      <c r="G95" s="1"/>
      <c r="H95" s="5"/>
      <c r="I95" s="1"/>
      <c r="J95" s="5"/>
      <c r="K95" s="1"/>
      <c r="L95" s="5"/>
      <c r="M95" s="1"/>
      <c r="N95" s="112"/>
      <c r="O95" s="1"/>
      <c r="P95" s="5"/>
      <c r="Q95" s="1"/>
      <c r="R95" s="5"/>
      <c r="S95" s="1"/>
      <c r="T95" s="112"/>
      <c r="U95" s="1"/>
      <c r="V95" s="112"/>
      <c r="W95" s="1"/>
      <c r="X95" s="1"/>
      <c r="Y95" s="1"/>
      <c r="Z95" s="5"/>
      <c r="AA95" s="1"/>
      <c r="AB95" s="5"/>
      <c r="AC95" s="1"/>
      <c r="AD95" s="5"/>
      <c r="AE95" s="1"/>
      <c r="AF95" s="5"/>
      <c r="AG95" s="1"/>
      <c r="AH95" s="5"/>
      <c r="AI95" s="1"/>
      <c r="AJ95" s="5"/>
      <c r="AK95" s="1"/>
      <c r="AL95" s="5"/>
      <c r="AM95" s="1"/>
      <c r="AN95" s="1"/>
      <c r="AO95" s="1"/>
      <c r="AP95" s="1"/>
      <c r="AQ95" s="1"/>
      <c r="AR95" s="1"/>
      <c r="AS95" s="1"/>
      <c r="AT95" s="1"/>
      <c r="AU95" s="1"/>
      <c r="AV95" s="1"/>
    </row>
  </sheetData>
  <mergeCells count="140">
    <mergeCell ref="AB91:AC91"/>
    <mergeCell ref="AH91:AI91"/>
    <mergeCell ref="AH90:AI90"/>
    <mergeCell ref="AJ90:AK90"/>
    <mergeCell ref="AL90:AM90"/>
    <mergeCell ref="AN90:AO90"/>
    <mergeCell ref="AP90:AQ90"/>
    <mergeCell ref="AR90:AU90"/>
    <mergeCell ref="V90:W90"/>
    <mergeCell ref="X90:Y90"/>
    <mergeCell ref="Z90:AA90"/>
    <mergeCell ref="AB90:AC90"/>
    <mergeCell ref="AD90:AE90"/>
    <mergeCell ref="AF90:AG90"/>
    <mergeCell ref="AP88:AQ88"/>
    <mergeCell ref="D90:E90"/>
    <mergeCell ref="F90:G90"/>
    <mergeCell ref="H90:I90"/>
    <mergeCell ref="J90:K90"/>
    <mergeCell ref="L90:M90"/>
    <mergeCell ref="N90:O90"/>
    <mergeCell ref="P90:Q90"/>
    <mergeCell ref="R90:S90"/>
    <mergeCell ref="T90:U90"/>
    <mergeCell ref="AD88:AE88"/>
    <mergeCell ref="AF88:AG88"/>
    <mergeCell ref="AH88:AI88"/>
    <mergeCell ref="AJ88:AK88"/>
    <mergeCell ref="AL88:AM88"/>
    <mergeCell ref="AN88:AO88"/>
    <mergeCell ref="R88:S88"/>
    <mergeCell ref="T88:U88"/>
    <mergeCell ref="V88:W88"/>
    <mergeCell ref="X88:Y88"/>
    <mergeCell ref="Z88:AA88"/>
    <mergeCell ref="AB88:AC88"/>
    <mergeCell ref="AN10:AO10"/>
    <mergeCell ref="AP10:AQ10"/>
    <mergeCell ref="B88:C88"/>
    <mergeCell ref="D88:E88"/>
    <mergeCell ref="F88:G88"/>
    <mergeCell ref="H88:I88"/>
    <mergeCell ref="J88:K88"/>
    <mergeCell ref="L88:M88"/>
    <mergeCell ref="N88:O88"/>
    <mergeCell ref="P88:Q88"/>
    <mergeCell ref="AB10:AC10"/>
    <mergeCell ref="AD10:AE10"/>
    <mergeCell ref="AF10:AG10"/>
    <mergeCell ref="AH10:AI10"/>
    <mergeCell ref="AJ10:AK10"/>
    <mergeCell ref="AL10:AM10"/>
    <mergeCell ref="P10:Q10"/>
    <mergeCell ref="R10:S10"/>
    <mergeCell ref="T10:U10"/>
    <mergeCell ref="V10:W10"/>
    <mergeCell ref="X10:Y10"/>
    <mergeCell ref="Z10:AA10"/>
    <mergeCell ref="D10:E10"/>
    <mergeCell ref="F10:G10"/>
    <mergeCell ref="H10:I10"/>
    <mergeCell ref="J10:K10"/>
    <mergeCell ref="L10:M10"/>
    <mergeCell ref="N10:O10"/>
    <mergeCell ref="AF9:AG9"/>
    <mergeCell ref="AH9:AI9"/>
    <mergeCell ref="AJ9:AK9"/>
    <mergeCell ref="AL9:AM9"/>
    <mergeCell ref="AN9:AO9"/>
    <mergeCell ref="AP9:AQ9"/>
    <mergeCell ref="T9:U9"/>
    <mergeCell ref="V9:W9"/>
    <mergeCell ref="X9:Y9"/>
    <mergeCell ref="Z9:AA9"/>
    <mergeCell ref="AB9:AC9"/>
    <mergeCell ref="AD9:AE9"/>
    <mergeCell ref="AR8:AS8"/>
    <mergeCell ref="AT8:AU8"/>
    <mergeCell ref="D9:E9"/>
    <mergeCell ref="F9:G9"/>
    <mergeCell ref="H9:I9"/>
    <mergeCell ref="J9:K9"/>
    <mergeCell ref="L9:M9"/>
    <mergeCell ref="N9:O9"/>
    <mergeCell ref="P9:Q9"/>
    <mergeCell ref="R9:S9"/>
    <mergeCell ref="AF8:AG8"/>
    <mergeCell ref="AH8:AI8"/>
    <mergeCell ref="AJ8:AK8"/>
    <mergeCell ref="AL8:AM8"/>
    <mergeCell ref="AN8:AO8"/>
    <mergeCell ref="AP8:AQ8"/>
    <mergeCell ref="T8:U8"/>
    <mergeCell ref="V8:W8"/>
    <mergeCell ref="X8:Y8"/>
    <mergeCell ref="Z8:AA8"/>
    <mergeCell ref="AB8:AC8"/>
    <mergeCell ref="AD8:AE8"/>
    <mergeCell ref="AR7:AS7"/>
    <mergeCell ref="AT7:AU7"/>
    <mergeCell ref="D8:E8"/>
    <mergeCell ref="F8:G8"/>
    <mergeCell ref="H8:I8"/>
    <mergeCell ref="J8:K8"/>
    <mergeCell ref="L8:M8"/>
    <mergeCell ref="N8:O8"/>
    <mergeCell ref="P8:Q8"/>
    <mergeCell ref="R8:S8"/>
    <mergeCell ref="AF7:AG7"/>
    <mergeCell ref="AH7:AI7"/>
    <mergeCell ref="AJ7:AK7"/>
    <mergeCell ref="AL7:AM7"/>
    <mergeCell ref="AN7:AO7"/>
    <mergeCell ref="AP7:AQ7"/>
    <mergeCell ref="T7:U7"/>
    <mergeCell ref="V7:W7"/>
    <mergeCell ref="X7:Y7"/>
    <mergeCell ref="Z7:AA7"/>
    <mergeCell ref="AB7:AC7"/>
    <mergeCell ref="AD7:AE7"/>
    <mergeCell ref="AR6:AS6"/>
    <mergeCell ref="AT6:AU6"/>
    <mergeCell ref="D7:E7"/>
    <mergeCell ref="F7:G7"/>
    <mergeCell ref="H7:I7"/>
    <mergeCell ref="J7:K7"/>
    <mergeCell ref="L7:M7"/>
    <mergeCell ref="N7:O7"/>
    <mergeCell ref="P7:Q7"/>
    <mergeCell ref="R7:S7"/>
    <mergeCell ref="B2:E2"/>
    <mergeCell ref="B3:E3"/>
    <mergeCell ref="A5:C5"/>
    <mergeCell ref="D5:AQ5"/>
    <mergeCell ref="A6:A7"/>
    <mergeCell ref="D6:M6"/>
    <mergeCell ref="N6:Y6"/>
    <mergeCell ref="Z6:AE6"/>
    <mergeCell ref="AF6:AO6"/>
    <mergeCell ref="AP6:AQ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2022-05-18T10:20:41Z</dcterms:modified>
</cp:coreProperties>
</file>